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K:\SANEXT\OTDEL_RAZV\ЗАКУПКА\Ульянов Алексей\Прайс\Август 2026\"/>
    </mc:Choice>
  </mc:AlternateContent>
  <xr:revisionPtr revIDLastSave="0" documentId="8_{22C81E73-6937-4C89-AD7E-C667AD0AB875}" xr6:coauthVersionLast="47" xr6:coauthVersionMax="47" xr10:uidLastSave="{00000000-0000-0000-0000-000000000000}"/>
  <bookViews>
    <workbookView xWindow="-120" yWindow="-120" windowWidth="29040" windowHeight="15720" tabRatio="848" firstSheet="2" activeTab="2" xr2:uid="{6C18D033-7472-4C39-8D5B-840861480274}"/>
  </bookViews>
  <sheets>
    <sheet name="Лист1" sheetId="60" state="hidden" r:id="rId1"/>
    <sheet name="Формат листа" sheetId="63" state="hidden" r:id="rId2"/>
    <sheet name="Оглавление" sheetId="54" r:id="rId3"/>
    <sheet name="Трубы SANEXT" sheetId="51" r:id="rId4"/>
    <sheet name="Фитинги аксиальные" sheetId="58" r:id="rId5"/>
    <sheet name="Фитинги SANEXT LITE" sheetId="57" r:id="rId6"/>
    <sheet name="Инструмент" sheetId="64" r:id="rId7"/>
    <sheet name="Счетчики тепла" sheetId="2" r:id="rId8"/>
    <sheet name="Коллекторы" sheetId="3" r:id="rId9"/>
    <sheet name="Теплый пол" sheetId="56" r:id="rId10"/>
    <sheet name="Автоматика" sheetId="61" r:id="rId11"/>
    <sheet name="Насосное оборудование" sheetId="59" r:id="rId12"/>
    <sheet name="Шаровые краны" sheetId="50" r:id="rId13"/>
    <sheet name="Комплектация для коллекторов" sheetId="4" r:id="rId14"/>
    <sheet name="Балансировка" sheetId="5" r:id="rId15"/>
    <sheet name="РКУ" sheetId="37" r:id="rId16"/>
    <sheet name="Термостатика" sheetId="38" r:id="rId17"/>
    <sheet name="Компенсаторы" sheetId="8" r:id="rId18"/>
    <sheet name="Редукторы, водосчетчики" sheetId="43" r:id="rId19"/>
    <sheet name="Арендный инструмент" sheetId="62" r:id="rId20"/>
  </sheets>
  <externalReferences>
    <externalReference r:id="rId21"/>
  </externalReferences>
  <definedNames>
    <definedName name="_xlnm._FilterDatabase" localSheetId="10" hidden="1">Автоматика!#REF!</definedName>
    <definedName name="_xlnm._FilterDatabase" localSheetId="8" hidden="1">Коллекторы!#REF!</definedName>
    <definedName name="_xlnm._FilterDatabase" localSheetId="13" hidden="1">'Комплектация для коллекторов'!$A$7:$M$106</definedName>
    <definedName name="_xlnm._FilterDatabase" localSheetId="0" hidden="1">Лист1!$A$1:$B$361</definedName>
    <definedName name="_xlnm._FilterDatabase" localSheetId="11" hidden="1">'Насосное оборудование'!#REF!</definedName>
    <definedName name="_xlnm._FilterDatabase" localSheetId="9" hidden="1">'Теплый пол'!#REF!</definedName>
    <definedName name="_xlnm._FilterDatabase" localSheetId="3" hidden="1">'Трубы SANEXT'!$A$18:$I$53</definedName>
    <definedName name="_xlnm._FilterDatabase" localSheetId="5" hidden="1">'Фитинги SANEXT LITE'!$A$7:$I$140</definedName>
    <definedName name="Z_0062D6D7_9080_41D3_A101_707A2407CB88_.wvu.FilterData" localSheetId="3" hidden="1">'Трубы SANEXT'!$A$18:$I$53</definedName>
    <definedName name="Z_0062D6D7_9080_41D3_A101_707A2407CB88_.wvu.PrintArea" localSheetId="17" hidden="1">Компенсаторы!$A$1:$I$30</definedName>
    <definedName name="Z_0062D6D7_9080_41D3_A101_707A2407CB88_.wvu.PrintArea" localSheetId="7" hidden="1">'Счетчики тепла'!$A$1:$M$80</definedName>
    <definedName name="Z_0062D6D7_9080_41D3_A101_707A2407CB88_.wvu.PrintArea" localSheetId="3" hidden="1">'Трубы SANEXT'!$A$1:$I$53</definedName>
    <definedName name="Z_0062D6D7_9080_41D3_A101_707A2407CB88_.wvu.PrintTitles" localSheetId="10" hidden="1">Автоматика!$7:$7</definedName>
    <definedName name="Z_0062D6D7_9080_41D3_A101_707A2407CB88_.wvu.PrintTitles" localSheetId="8" hidden="1">Коллекторы!$7:$7</definedName>
    <definedName name="Z_0062D6D7_9080_41D3_A101_707A2407CB88_.wvu.PrintTitles" localSheetId="11" hidden="1">'Насосное оборудование'!$7:$7</definedName>
    <definedName name="Z_0062D6D7_9080_41D3_A101_707A2407CB88_.wvu.PrintTitles" localSheetId="9" hidden="1">'Теплый пол'!$6:$6</definedName>
    <definedName name="Z_0062D6D7_9080_41D3_A101_707A2407CB88_.wvu.PrintTitles" localSheetId="3" hidden="1">'Трубы SANEXT'!$15:$16</definedName>
    <definedName name="Z_7AA35728_CEBA_454D_8539_861089053198_.wvu.FilterData" localSheetId="3" hidden="1">'Трубы SANEXT'!$A$18:$I$53</definedName>
    <definedName name="Z_8ED48771_DD5C_49D4_9960_68CA97BAD1CD_.wvu.FilterData" localSheetId="10" hidden="1">Автоматика!#REF!</definedName>
    <definedName name="Z_8ED48771_DD5C_49D4_9960_68CA97BAD1CD_.wvu.FilterData" localSheetId="8" hidden="1">Коллекторы!#REF!</definedName>
    <definedName name="Z_8ED48771_DD5C_49D4_9960_68CA97BAD1CD_.wvu.FilterData" localSheetId="11" hidden="1">'Насосное оборудование'!#REF!</definedName>
    <definedName name="Z_8ED48771_DD5C_49D4_9960_68CA97BAD1CD_.wvu.FilterData" localSheetId="9" hidden="1">'Теплый пол'!#REF!</definedName>
    <definedName name="Z_D2539695_3F8D_406F_8974_57D40FF98871_.wvu.FilterData" localSheetId="3" hidden="1">'Трубы SANEXT'!$A$18:$I$53</definedName>
    <definedName name="Z_D2539695_3F8D_406F_8974_57D40FF98871_.wvu.PrintArea" localSheetId="17" hidden="1">Компенсаторы!$A$1:$I$30</definedName>
    <definedName name="Z_D2539695_3F8D_406F_8974_57D40FF98871_.wvu.PrintTitles" localSheetId="10" hidden="1">Автоматика!$7:$7</definedName>
    <definedName name="Z_D2539695_3F8D_406F_8974_57D40FF98871_.wvu.PrintTitles" localSheetId="8" hidden="1">Коллекторы!$7:$7</definedName>
    <definedName name="Z_D2539695_3F8D_406F_8974_57D40FF98871_.wvu.PrintTitles" localSheetId="11" hidden="1">'Насосное оборудование'!$7:$7</definedName>
    <definedName name="Z_D2539695_3F8D_406F_8974_57D40FF98871_.wvu.PrintTitles" localSheetId="9" hidden="1">'Теплый пол'!$6:$6</definedName>
    <definedName name="Z_D2539695_3F8D_406F_8974_57D40FF98871_.wvu.PrintTitles" localSheetId="3" hidden="1">'Трубы SANEXT'!#REF!</definedName>
    <definedName name="Z_F873AAA2_C392_4665_8CDD_8FB93EA88F18_.wvu.FilterData" localSheetId="3" hidden="1">'Трубы SANEXT'!$A$18:$I$53</definedName>
    <definedName name="_xlnm.Print_Titles" localSheetId="10">Автоматика!$7:$7</definedName>
    <definedName name="_xlnm.Print_Titles" localSheetId="8">Коллекторы!$7:$7</definedName>
    <definedName name="_xlnm.Print_Titles" localSheetId="11">'Насосное оборудование'!$7:$7</definedName>
    <definedName name="_xlnm.Print_Titles" localSheetId="9">'Теплый пол'!$6:$6</definedName>
    <definedName name="_xlnm.Print_Titles" localSheetId="3">'Трубы SANEXT'!$15:$16</definedName>
    <definedName name="_xlnm.Print_Area" localSheetId="10">Автоматика!$A$1:$J$15</definedName>
    <definedName name="_xlnm.Print_Area" localSheetId="19">'Арендный инструмент'!$A$1:$E$13</definedName>
    <definedName name="_xlnm.Print_Area" localSheetId="6">Инструмент!$A$1:$I$49</definedName>
    <definedName name="_xlnm.Print_Area" localSheetId="17">Компенсаторы!$A$1:$I$31</definedName>
    <definedName name="_xlnm.Print_Area" localSheetId="13">'Комплектация для коллекторов'!$A$1:$I$106</definedName>
    <definedName name="_xlnm.Print_Area" localSheetId="2">Оглавление!$A$1:$G$39</definedName>
    <definedName name="_xlnm.Print_Area" localSheetId="7">'Счетчики тепла'!$A$1:$M$80</definedName>
    <definedName name="_xlnm.Print_Area" localSheetId="9">'Теплый пол'!$A$1:$J$38</definedName>
    <definedName name="_xlnm.Print_Area" localSheetId="3">'Трубы SANEXT'!$A$1:$I$54</definedName>
  </definedNames>
  <calcPr calcId="191029"/>
  <customWorkbookViews>
    <customWorkbookView name="mpolkovnikova - Личное представление" guid="{0062D6D7-9080-41D3-A101-707A2407CB88}" mergeInterval="0" personalView="1" maximized="1" xWindow="-8" yWindow="-8" windowWidth="1380" windowHeight="744" activeSheetId="4"/>
    <customWorkbookView name="ksozonov - Личное представление" guid="{D2539695-3F8D-406F-8974-57D40FF9887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33" i="64" l="1"/>
  <c r="G33" i="64" s="1"/>
  <c r="I33" i="64" s="1"/>
  <c r="F10" i="64"/>
  <c r="G10" i="64" s="1"/>
  <c r="I10" i="64" s="1"/>
  <c r="F11" i="64"/>
  <c r="G11" i="64" s="1"/>
  <c r="I11" i="64" s="1"/>
  <c r="F41" i="64"/>
  <c r="G41" i="64" s="1"/>
  <c r="I41" i="64" s="1"/>
  <c r="F28" i="64"/>
  <c r="G28" i="64" s="1"/>
  <c r="I28" i="64" s="1"/>
  <c r="F29" i="64"/>
  <c r="G29" i="64" s="1"/>
  <c r="I29" i="64" s="1"/>
  <c r="F30" i="64"/>
  <c r="G30" i="64" s="1"/>
  <c r="I30" i="64" s="1"/>
  <c r="F23" i="64"/>
  <c r="G23" i="64" s="1"/>
  <c r="I23" i="64" s="1"/>
  <c r="F24" i="64"/>
  <c r="G24" i="64" s="1"/>
  <c r="I24" i="64" s="1"/>
  <c r="F25" i="64"/>
  <c r="G25" i="64" s="1"/>
  <c r="I25" i="64" s="1"/>
  <c r="F26" i="64"/>
  <c r="G26" i="64" s="1"/>
  <c r="I26" i="64" s="1"/>
  <c r="F34" i="64"/>
  <c r="G34" i="64" s="1"/>
  <c r="I34" i="64" s="1"/>
  <c r="F35" i="64"/>
  <c r="G35" i="64" s="1"/>
  <c r="I35" i="64" s="1"/>
  <c r="F40" i="64"/>
  <c r="G40" i="64" s="1"/>
  <c r="I40" i="64" s="1"/>
  <c r="F31" i="64"/>
  <c r="G31" i="64" s="1"/>
  <c r="I31" i="64" s="1"/>
  <c r="F7" i="64"/>
  <c r="G7" i="64" s="1"/>
  <c r="I7" i="64" s="1"/>
  <c r="F49" i="64"/>
  <c r="G49" i="64" s="1"/>
  <c r="I49" i="64" s="1"/>
  <c r="F38" i="64"/>
  <c r="G38" i="64" s="1"/>
  <c r="I38" i="64" s="1"/>
  <c r="F37" i="64"/>
  <c r="G37" i="64" s="1"/>
  <c r="I37" i="64" s="1"/>
  <c r="F21" i="64"/>
  <c r="G21" i="64" s="1"/>
  <c r="I21" i="64" s="1"/>
  <c r="F20" i="64"/>
  <c r="G20" i="64" s="1"/>
  <c r="I20" i="64" s="1"/>
  <c r="F19" i="64"/>
  <c r="G19" i="64" s="1"/>
  <c r="I19" i="64" s="1"/>
  <c r="F18" i="64"/>
  <c r="G18" i="64" s="1"/>
  <c r="I18" i="64" s="1"/>
  <c r="F16" i="64"/>
  <c r="G16" i="64" s="1"/>
  <c r="I16" i="64" s="1"/>
  <c r="F15" i="64"/>
  <c r="G15" i="64" s="1"/>
  <c r="I15" i="64" s="1"/>
  <c r="F14" i="64"/>
  <c r="G14" i="64" s="1"/>
  <c r="I14" i="64" s="1"/>
  <c r="F13" i="64"/>
  <c r="G13" i="64" s="1"/>
  <c r="I13" i="64" s="1"/>
  <c r="F9" i="64"/>
  <c r="G9" i="64" s="1"/>
  <c r="I9" i="64" s="1"/>
  <c r="F47" i="64"/>
  <c r="G47" i="64" s="1"/>
  <c r="I47" i="64" s="1"/>
  <c r="F46" i="64"/>
  <c r="G46" i="64" s="1"/>
  <c r="I46" i="64" s="1"/>
  <c r="F45" i="64"/>
  <c r="G45" i="64" s="1"/>
  <c r="I45" i="64" s="1"/>
  <c r="F44" i="64"/>
  <c r="G44" i="64" s="1"/>
  <c r="I44" i="64" s="1"/>
  <c r="F43" i="64"/>
  <c r="G43" i="64" s="1"/>
  <c r="I43" i="64" s="1"/>
  <c r="F5" i="64"/>
  <c r="A3" i="64"/>
  <c r="F78" i="58"/>
  <c r="G78" i="58" s="1"/>
  <c r="I78" i="58" s="1"/>
  <c r="F79" i="58"/>
  <c r="G79" i="58" s="1"/>
  <c r="I79" i="58" s="1"/>
  <c r="F80" i="58"/>
  <c r="G80" i="58" s="1"/>
  <c r="I80" i="58" s="1"/>
  <c r="F81" i="58"/>
  <c r="G81" i="58" s="1"/>
  <c r="I81" i="58" s="1"/>
  <c r="F82" i="58"/>
  <c r="G82" i="58" s="1"/>
  <c r="I82" i="58" s="1"/>
  <c r="F83" i="58"/>
  <c r="G83" i="58" s="1"/>
  <c r="I83" i="58" s="1"/>
  <c r="F84" i="58"/>
  <c r="G84" i="58" s="1"/>
  <c r="I84" i="58" s="1"/>
  <c r="F85" i="58"/>
  <c r="G85" i="58" s="1"/>
  <c r="I85" i="58" s="1"/>
  <c r="F86" i="58"/>
  <c r="G86" i="58" s="1"/>
  <c r="I86" i="58" s="1"/>
  <c r="F87" i="58"/>
  <c r="G87" i="58" s="1"/>
  <c r="I87" i="58" s="1"/>
  <c r="F88" i="58"/>
  <c r="G88" i="58" s="1"/>
  <c r="I88" i="58" s="1"/>
  <c r="F89" i="58"/>
  <c r="G89" i="58" s="1"/>
  <c r="I89" i="58" s="1"/>
  <c r="F90" i="58"/>
  <c r="G90" i="58" s="1"/>
  <c r="I90" i="58" s="1"/>
  <c r="F91" i="58"/>
  <c r="G91" i="58" s="1"/>
  <c r="I91" i="58" s="1"/>
  <c r="F92" i="58"/>
  <c r="G92" i="58" s="1"/>
  <c r="I92" i="58" s="1"/>
  <c r="F93" i="58"/>
  <c r="G93" i="58" s="1"/>
  <c r="I93" i="58" s="1"/>
  <c r="F94" i="58"/>
  <c r="G94" i="58" s="1"/>
  <c r="I94" i="58" s="1"/>
  <c r="F95" i="58"/>
  <c r="G95" i="58" s="1"/>
  <c r="I95" i="58" s="1"/>
  <c r="F96" i="58"/>
  <c r="G96" i="58" s="1"/>
  <c r="I96" i="58" s="1"/>
  <c r="F97" i="58"/>
  <c r="G97" i="58" s="1"/>
  <c r="I97" i="58" s="1"/>
  <c r="F98" i="58"/>
  <c r="G98" i="58" s="1"/>
  <c r="I98" i="58" s="1"/>
  <c r="F99" i="58"/>
  <c r="G99" i="58" s="1"/>
  <c r="I99" i="58" s="1"/>
  <c r="F100" i="58"/>
  <c r="G100" i="58" s="1"/>
  <c r="I100" i="58" s="1"/>
  <c r="F101" i="58"/>
  <c r="G101" i="58" s="1"/>
  <c r="I101" i="58" s="1"/>
  <c r="F102" i="58"/>
  <c r="G102" i="58" s="1"/>
  <c r="I102" i="58" s="1"/>
  <c r="F103" i="58"/>
  <c r="G103" i="58" s="1"/>
  <c r="I103" i="58" s="1"/>
  <c r="F104" i="58"/>
  <c r="G104" i="58" s="1"/>
  <c r="I104" i="58" s="1"/>
  <c r="F105" i="58"/>
  <c r="G105" i="58" s="1"/>
  <c r="I105" i="58" s="1"/>
  <c r="F106" i="58"/>
  <c r="G106" i="58" s="1"/>
  <c r="I106" i="58" s="1"/>
  <c r="F107" i="58"/>
  <c r="G107" i="58" s="1"/>
  <c r="I107" i="58" s="1"/>
  <c r="F108" i="58"/>
  <c r="G108" i="58" s="1"/>
  <c r="I108" i="58" s="1"/>
  <c r="F109" i="58"/>
  <c r="G109" i="58" s="1"/>
  <c r="I109" i="58" s="1"/>
  <c r="F110" i="58"/>
  <c r="G110" i="58" s="1"/>
  <c r="I110" i="58" s="1"/>
  <c r="F111" i="58"/>
  <c r="G111" i="58" s="1"/>
  <c r="I111" i="58" s="1"/>
  <c r="F112" i="58"/>
  <c r="G112" i="58" s="1"/>
  <c r="I112" i="58" s="1"/>
  <c r="F113" i="58"/>
  <c r="G113" i="58" s="1"/>
  <c r="I113" i="58" s="1"/>
  <c r="F7" i="43"/>
  <c r="F1" i="63"/>
  <c r="F5" i="43"/>
  <c r="A2" i="62"/>
  <c r="A2" i="43"/>
  <c r="A2" i="2"/>
  <c r="J57" i="2"/>
  <c r="J61" i="2"/>
  <c r="J67" i="2"/>
  <c r="D8" i="62"/>
  <c r="F8" i="64" l="1"/>
  <c r="G8" i="64" s="1"/>
  <c r="I8" i="64" s="1"/>
  <c r="I4" i="64" s="1"/>
  <c r="F44" i="58" l="1"/>
  <c r="F45" i="58"/>
  <c r="F46" i="58"/>
  <c r="F47" i="58"/>
  <c r="F48" i="58"/>
  <c r="F49" i="58"/>
  <c r="F3" i="63" l="1"/>
  <c r="G3" i="63" s="1"/>
  <c r="I3" i="63" s="1"/>
  <c r="F167" i="58" l="1"/>
  <c r="F130" i="57"/>
  <c r="J59" i="2"/>
  <c r="F17" i="43"/>
  <c r="D7" i="62"/>
  <c r="D10" i="62"/>
  <c r="D11" i="62"/>
  <c r="D13" i="62"/>
  <c r="D6" i="62"/>
  <c r="D4" i="62"/>
  <c r="F15" i="51"/>
  <c r="F4" i="8"/>
  <c r="F6" i="38"/>
  <c r="F6" i="5"/>
  <c r="F7" i="4"/>
  <c r="F7" i="50"/>
  <c r="F7" i="59"/>
  <c r="F7" i="61"/>
  <c r="F6" i="56"/>
  <c r="F7" i="3"/>
  <c r="J5" i="2"/>
  <c r="F7" i="57"/>
  <c r="F6" i="58"/>
  <c r="J75" i="2"/>
  <c r="J80" i="2"/>
  <c r="J79" i="2"/>
  <c r="J77" i="2"/>
  <c r="J76" i="2"/>
  <c r="F38" i="38"/>
  <c r="F11" i="3"/>
  <c r="F12" i="3"/>
  <c r="F14" i="3"/>
  <c r="F15" i="3"/>
  <c r="F16" i="3"/>
  <c r="F23" i="3"/>
  <c r="F24" i="3"/>
  <c r="F25" i="3"/>
  <c r="F26" i="3"/>
  <c r="F32" i="3"/>
  <c r="F34" i="3"/>
  <c r="F35" i="3"/>
  <c r="F38" i="3"/>
  <c r="F39" i="3"/>
  <c r="F13" i="50"/>
  <c r="F14" i="50"/>
  <c r="F15" i="50"/>
  <c r="F17" i="50"/>
  <c r="F23" i="50"/>
  <c r="F26" i="50"/>
  <c r="F9" i="5"/>
  <c r="F30" i="50"/>
  <c r="F12" i="5"/>
  <c r="F33" i="50"/>
  <c r="F11" i="4"/>
  <c r="F12" i="4"/>
  <c r="F13" i="4"/>
  <c r="F14" i="4"/>
  <c r="F22" i="4"/>
  <c r="F26" i="4"/>
  <c r="F29" i="4"/>
  <c r="F31" i="4"/>
  <c r="F32" i="4"/>
  <c r="F42" i="4"/>
  <c r="F43" i="4"/>
  <c r="F44" i="4"/>
  <c r="F45" i="4"/>
  <c r="F54" i="4"/>
  <c r="F57" i="4"/>
  <c r="F58" i="4"/>
  <c r="F61" i="4"/>
  <c r="F63" i="4"/>
  <c r="F71" i="4"/>
  <c r="F72" i="4"/>
  <c r="F74" i="4"/>
  <c r="F75" i="4"/>
  <c r="F81" i="4"/>
  <c r="F84" i="4"/>
  <c r="F86" i="4"/>
  <c r="F99" i="4"/>
  <c r="F105" i="4"/>
  <c r="F24" i="5"/>
  <c r="F27" i="5"/>
  <c r="F28" i="5"/>
  <c r="F32" i="5"/>
  <c r="F41" i="5"/>
  <c r="F44" i="5"/>
  <c r="F8" i="43"/>
  <c r="F9" i="43"/>
  <c r="F10" i="43"/>
  <c r="F12" i="43"/>
  <c r="F16" i="43"/>
  <c r="F19" i="43"/>
  <c r="F20" i="43"/>
  <c r="F21" i="43"/>
  <c r="F22" i="43"/>
  <c r="F23" i="43"/>
  <c r="F24" i="43"/>
  <c r="F25" i="43"/>
  <c r="G25" i="43" s="1"/>
  <c r="I25" i="43" s="1"/>
  <c r="F26" i="43"/>
  <c r="G26" i="43" s="1"/>
  <c r="I26" i="43" s="1"/>
  <c r="F27" i="43"/>
  <c r="G27" i="43" s="1"/>
  <c r="I27" i="43" s="1"/>
  <c r="F28" i="43"/>
  <c r="G28" i="43" s="1"/>
  <c r="I28" i="43" s="1"/>
  <c r="F29" i="43"/>
  <c r="G29" i="43" s="1"/>
  <c r="I29" i="43" s="1"/>
  <c r="F30" i="43"/>
  <c r="G30" i="43" s="1"/>
  <c r="I30" i="43" s="1"/>
  <c r="F31" i="43"/>
  <c r="G31" i="43" s="1"/>
  <c r="I31" i="43" s="1"/>
  <c r="F32" i="43"/>
  <c r="G32" i="43" s="1"/>
  <c r="I32" i="43" s="1"/>
  <c r="F33" i="43"/>
  <c r="G33" i="43" s="1"/>
  <c r="I33" i="43" s="1"/>
  <c r="F34" i="43"/>
  <c r="J8" i="2"/>
  <c r="K8" i="2" s="1"/>
  <c r="J9" i="2"/>
  <c r="K9" i="2" s="1"/>
  <c r="M9" i="2" s="1"/>
  <c r="J10" i="2"/>
  <c r="K10" i="2" s="1"/>
  <c r="M10" i="2" s="1"/>
  <c r="J11" i="2"/>
  <c r="K11" i="2" s="1"/>
  <c r="M11" i="2" s="1"/>
  <c r="J12" i="2"/>
  <c r="K12" i="2" s="1"/>
  <c r="M12" i="2" s="1"/>
  <c r="J13" i="2"/>
  <c r="K13" i="2" s="1"/>
  <c r="M13" i="2" s="1"/>
  <c r="J14" i="2"/>
  <c r="K14" i="2" s="1"/>
  <c r="M14" i="2" s="1"/>
  <c r="J15" i="2"/>
  <c r="K15" i="2" s="1"/>
  <c r="M15" i="2" s="1"/>
  <c r="J16" i="2"/>
  <c r="K16" i="2" s="1"/>
  <c r="M16" i="2" s="1"/>
  <c r="J17" i="2"/>
  <c r="K17" i="2" s="1"/>
  <c r="M17" i="2" s="1"/>
  <c r="J18" i="2"/>
  <c r="K18" i="2" s="1"/>
  <c r="M18" i="2" s="1"/>
  <c r="J19" i="2"/>
  <c r="K19" i="2" s="1"/>
  <c r="M19" i="2" s="1"/>
  <c r="J20" i="2"/>
  <c r="K20" i="2" s="1"/>
  <c r="M20" i="2" s="1"/>
  <c r="J21" i="2"/>
  <c r="K21" i="2" s="1"/>
  <c r="M21" i="2" s="1"/>
  <c r="J22" i="2"/>
  <c r="K22" i="2" s="1"/>
  <c r="M22" i="2" s="1"/>
  <c r="J23" i="2"/>
  <c r="K23" i="2" s="1"/>
  <c r="M23" i="2" s="1"/>
  <c r="J24" i="2"/>
  <c r="K24" i="2" s="1"/>
  <c r="M24" i="2" s="1"/>
  <c r="J25" i="2"/>
  <c r="K25" i="2" s="1"/>
  <c r="M25" i="2" s="1"/>
  <c r="J26" i="2"/>
  <c r="K26" i="2" s="1"/>
  <c r="M26" i="2" s="1"/>
  <c r="J27" i="2"/>
  <c r="K27" i="2" s="1"/>
  <c r="M27" i="2" s="1"/>
  <c r="J28" i="2"/>
  <c r="K28" i="2" s="1"/>
  <c r="M28" i="2" s="1"/>
  <c r="J29" i="2"/>
  <c r="K29" i="2" s="1"/>
  <c r="M29" i="2" s="1"/>
  <c r="J30" i="2"/>
  <c r="K30" i="2" s="1"/>
  <c r="M30" i="2" s="1"/>
  <c r="J31" i="2"/>
  <c r="K31" i="2" s="1"/>
  <c r="M31" i="2" s="1"/>
  <c r="J34" i="2"/>
  <c r="K34" i="2" s="1"/>
  <c r="M34" i="2" s="1"/>
  <c r="J35" i="2"/>
  <c r="K35" i="2" s="1"/>
  <c r="M35" i="2" s="1"/>
  <c r="J37" i="2"/>
  <c r="K37" i="2" s="1"/>
  <c r="M37" i="2" s="1"/>
  <c r="J38" i="2"/>
  <c r="K38" i="2" s="1"/>
  <c r="M38" i="2" s="1"/>
  <c r="J39" i="2"/>
  <c r="K39" i="2" s="1"/>
  <c r="M39" i="2" s="1"/>
  <c r="J40" i="2"/>
  <c r="K40" i="2" s="1"/>
  <c r="M40" i="2" s="1"/>
  <c r="J41" i="2"/>
  <c r="K41" i="2" s="1"/>
  <c r="M41" i="2" s="1"/>
  <c r="J42" i="2"/>
  <c r="K42" i="2" s="1"/>
  <c r="M42" i="2" s="1"/>
  <c r="J43" i="2"/>
  <c r="K43" i="2" s="1"/>
  <c r="M43" i="2" s="1"/>
  <c r="J45" i="2"/>
  <c r="K45" i="2" s="1"/>
  <c r="M45" i="2" s="1"/>
  <c r="J46" i="2"/>
  <c r="K46" i="2" s="1"/>
  <c r="M46" i="2" s="1"/>
  <c r="J47" i="2"/>
  <c r="K47" i="2" s="1"/>
  <c r="M47" i="2" s="1"/>
  <c r="J48" i="2"/>
  <c r="K48" i="2" s="1"/>
  <c r="M48" i="2" s="1"/>
  <c r="J49" i="2"/>
  <c r="K49" i="2" s="1"/>
  <c r="M49" i="2" s="1"/>
  <c r="J50" i="2"/>
  <c r="K50" i="2" s="1"/>
  <c r="M50" i="2" s="1"/>
  <c r="J51" i="2"/>
  <c r="K51" i="2" s="1"/>
  <c r="M51" i="2" s="1"/>
  <c r="J53" i="2"/>
  <c r="K53" i="2" s="1"/>
  <c r="M53" i="2" s="1"/>
  <c r="J54" i="2"/>
  <c r="K54" i="2" s="1"/>
  <c r="M54" i="2" s="1"/>
  <c r="J55" i="2"/>
  <c r="K55" i="2" s="1"/>
  <c r="M55" i="2" s="1"/>
  <c r="J56" i="2"/>
  <c r="K56" i="2" s="1"/>
  <c r="M56" i="2" s="1"/>
  <c r="F35" i="38"/>
  <c r="F9" i="38"/>
  <c r="F10" i="38"/>
  <c r="F12" i="38"/>
  <c r="F13" i="38"/>
  <c r="F14" i="38"/>
  <c r="F16" i="38"/>
  <c r="F17" i="38"/>
  <c r="F18" i="38"/>
  <c r="F20" i="38"/>
  <c r="F22" i="38"/>
  <c r="F23" i="38"/>
  <c r="F25" i="38"/>
  <c r="F26" i="38"/>
  <c r="F27" i="38"/>
  <c r="F28" i="38"/>
  <c r="F30" i="38"/>
  <c r="F31" i="38"/>
  <c r="F32" i="38"/>
  <c r="F6" i="8"/>
  <c r="F7" i="8"/>
  <c r="F8" i="8"/>
  <c r="F9" i="8"/>
  <c r="F10" i="8"/>
  <c r="F11" i="8"/>
  <c r="F12" i="8"/>
  <c r="F13" i="8"/>
  <c r="F14" i="8"/>
  <c r="F15" i="8"/>
  <c r="F16" i="8"/>
  <c r="F17" i="8"/>
  <c r="F19" i="8"/>
  <c r="F20" i="8"/>
  <c r="F21" i="8"/>
  <c r="F22" i="8"/>
  <c r="F23" i="8"/>
  <c r="F24" i="8"/>
  <c r="F26" i="8"/>
  <c r="F27" i="8"/>
  <c r="F28" i="8"/>
  <c r="F29" i="8"/>
  <c r="F30" i="8"/>
  <c r="F31" i="8"/>
  <c r="F34" i="38"/>
  <c r="F144" i="58"/>
  <c r="F57" i="5"/>
  <c r="F54" i="5"/>
  <c r="F46" i="5"/>
  <c r="F36" i="5"/>
  <c r="F33" i="5"/>
  <c r="F19" i="5"/>
  <c r="F94" i="4"/>
  <c r="F88" i="4"/>
  <c r="F79" i="4"/>
  <c r="F69" i="4"/>
  <c r="F65" i="4"/>
  <c r="F59" i="4"/>
  <c r="F55" i="4"/>
  <c r="F48" i="4"/>
  <c r="F47" i="4"/>
  <c r="F46" i="4"/>
  <c r="F41" i="4"/>
  <c r="F35" i="4"/>
  <c r="F30" i="4"/>
  <c r="F28" i="4"/>
  <c r="F27" i="4"/>
  <c r="F18" i="4"/>
  <c r="F16" i="4"/>
  <c r="F9" i="4"/>
  <c r="F38" i="50"/>
  <c r="F31" i="50"/>
  <c r="F28" i="50"/>
  <c r="F18" i="50"/>
  <c r="F12" i="50"/>
  <c r="F11" i="50"/>
  <c r="F37" i="3"/>
  <c r="F30" i="3"/>
  <c r="F28" i="3"/>
  <c r="F22" i="3"/>
  <c r="F21" i="3"/>
  <c r="F19" i="3"/>
  <c r="F13" i="3"/>
  <c r="F19" i="51"/>
  <c r="F20" i="51"/>
  <c r="F21" i="51"/>
  <c r="F22" i="51"/>
  <c r="F23" i="51"/>
  <c r="F24" i="51"/>
  <c r="F25" i="51"/>
  <c r="F26" i="51"/>
  <c r="F27" i="51"/>
  <c r="F28" i="51"/>
  <c r="F30" i="51"/>
  <c r="F31" i="51"/>
  <c r="F32" i="51"/>
  <c r="F34" i="51"/>
  <c r="F35" i="51"/>
  <c r="F36" i="51"/>
  <c r="F37" i="51"/>
  <c r="F39" i="51"/>
  <c r="F40" i="51"/>
  <c r="F41" i="51"/>
  <c r="F42" i="51"/>
  <c r="F43" i="51"/>
  <c r="F45" i="51"/>
  <c r="F46" i="51"/>
  <c r="F47" i="51"/>
  <c r="F48" i="51"/>
  <c r="F49" i="51"/>
  <c r="F50" i="51"/>
  <c r="F51" i="51"/>
  <c r="F52" i="51"/>
  <c r="F8" i="58"/>
  <c r="F10" i="58"/>
  <c r="F12" i="58"/>
  <c r="F13" i="58"/>
  <c r="F14" i="58"/>
  <c r="F15" i="58"/>
  <c r="F16" i="58"/>
  <c r="F17" i="58"/>
  <c r="F19" i="58"/>
  <c r="F20" i="58"/>
  <c r="F21" i="58"/>
  <c r="F22" i="58"/>
  <c r="F23" i="58"/>
  <c r="F24" i="58"/>
  <c r="F25" i="58"/>
  <c r="F26" i="58"/>
  <c r="F28" i="58"/>
  <c r="F29" i="58"/>
  <c r="F30" i="58"/>
  <c r="F31" i="58"/>
  <c r="F32" i="58"/>
  <c r="F33" i="58"/>
  <c r="F34" i="58"/>
  <c r="F35" i="58"/>
  <c r="F36" i="58"/>
  <c r="F37" i="58"/>
  <c r="F38" i="58"/>
  <c r="F39" i="58"/>
  <c r="F41" i="58"/>
  <c r="F42" i="58"/>
  <c r="F43" i="58"/>
  <c r="F51" i="58"/>
  <c r="F52" i="58"/>
  <c r="F53" i="58"/>
  <c r="F54" i="58"/>
  <c r="F55" i="58"/>
  <c r="F56" i="58"/>
  <c r="F57" i="58"/>
  <c r="F58" i="58"/>
  <c r="F60" i="58"/>
  <c r="F61" i="58"/>
  <c r="F62" i="58"/>
  <c r="F63" i="58"/>
  <c r="F64" i="58"/>
  <c r="F65" i="58"/>
  <c r="F66" i="58"/>
  <c r="F67" i="58"/>
  <c r="F68" i="58"/>
  <c r="F70" i="58"/>
  <c r="F71" i="58"/>
  <c r="F72" i="58"/>
  <c r="F73" i="58"/>
  <c r="F74" i="58"/>
  <c r="F75" i="58"/>
  <c r="F76" i="58"/>
  <c r="F115" i="58"/>
  <c r="F116" i="58"/>
  <c r="F117" i="58"/>
  <c r="F119" i="58"/>
  <c r="F120" i="58"/>
  <c r="F122" i="58"/>
  <c r="F123" i="58"/>
  <c r="F125" i="58"/>
  <c r="F126" i="58"/>
  <c r="F127" i="58"/>
  <c r="F128" i="58"/>
  <c r="F129" i="58"/>
  <c r="F130" i="58"/>
  <c r="F131" i="58"/>
  <c r="F133" i="58"/>
  <c r="F34" i="56"/>
  <c r="F35" i="56"/>
  <c r="F37" i="38"/>
  <c r="F139" i="58"/>
  <c r="F141" i="58"/>
  <c r="F142" i="58"/>
  <c r="F146" i="58"/>
  <c r="F147" i="58"/>
  <c r="F149" i="58"/>
  <c r="F150" i="58"/>
  <c r="F152" i="58"/>
  <c r="F153" i="58"/>
  <c r="F154" i="58"/>
  <c r="F155" i="58"/>
  <c r="F156" i="58"/>
  <c r="F157" i="58"/>
  <c r="F159" i="58"/>
  <c r="F160" i="58"/>
  <c r="F161" i="58"/>
  <c r="F162" i="58"/>
  <c r="F127" i="57"/>
  <c r="F128" i="57"/>
  <c r="F166" i="58"/>
  <c r="F132" i="57"/>
  <c r="F171" i="58"/>
  <c r="F172" i="58"/>
  <c r="F173" i="58"/>
  <c r="F140" i="57"/>
  <c r="F9" i="57"/>
  <c r="F10" i="57"/>
  <c r="F11" i="57"/>
  <c r="F12" i="57"/>
  <c r="F14" i="57"/>
  <c r="F15" i="57"/>
  <c r="F16" i="57"/>
  <c r="F17" i="57"/>
  <c r="F18" i="57"/>
  <c r="F19" i="57"/>
  <c r="F22" i="57"/>
  <c r="F23" i="57"/>
  <c r="F24" i="57"/>
  <c r="F25" i="57"/>
  <c r="F26" i="57"/>
  <c r="F27" i="57"/>
  <c r="F28" i="57"/>
  <c r="F29" i="57"/>
  <c r="F31" i="57"/>
  <c r="F32" i="57"/>
  <c r="F33" i="57"/>
  <c r="F34" i="57"/>
  <c r="F35" i="57"/>
  <c r="F36" i="57"/>
  <c r="F38" i="57"/>
  <c r="F39" i="57"/>
  <c r="F40" i="57"/>
  <c r="F41" i="57"/>
  <c r="F42" i="57"/>
  <c r="F44" i="57"/>
  <c r="F45" i="57"/>
  <c r="F46" i="57"/>
  <c r="F47" i="57"/>
  <c r="F48" i="57"/>
  <c r="F49" i="57"/>
  <c r="F50" i="57"/>
  <c r="F51" i="57"/>
  <c r="F52" i="57"/>
  <c r="F54" i="57"/>
  <c r="F55" i="57"/>
  <c r="F56" i="57"/>
  <c r="F57" i="57"/>
  <c r="F59" i="57"/>
  <c r="F60" i="57"/>
  <c r="F61" i="57"/>
  <c r="F62" i="57"/>
  <c r="F64" i="57"/>
  <c r="F65" i="57"/>
  <c r="F66" i="57"/>
  <c r="F67" i="57"/>
  <c r="F68" i="57"/>
  <c r="F69" i="57"/>
  <c r="F70" i="57"/>
  <c r="F71" i="57"/>
  <c r="F72" i="57"/>
  <c r="F73" i="57"/>
  <c r="F74" i="57"/>
  <c r="F75" i="57"/>
  <c r="F76" i="57"/>
  <c r="F77" i="57"/>
  <c r="F79" i="57"/>
  <c r="F80" i="57"/>
  <c r="F81" i="57"/>
  <c r="F82" i="57"/>
  <c r="F83" i="57"/>
  <c r="F84" i="57"/>
  <c r="F85" i="57"/>
  <c r="F86" i="57"/>
  <c r="F87" i="57"/>
  <c r="F88" i="57"/>
  <c r="F89" i="57"/>
  <c r="F90" i="57"/>
  <c r="F91" i="57"/>
  <c r="F92" i="57"/>
  <c r="F93" i="57"/>
  <c r="F94" i="57"/>
  <c r="F95" i="57"/>
  <c r="F96" i="57"/>
  <c r="F97" i="57"/>
  <c r="F98" i="57"/>
  <c r="F99" i="57"/>
  <c r="F100" i="57"/>
  <c r="F101" i="57"/>
  <c r="F103" i="57"/>
  <c r="F104" i="57"/>
  <c r="F106" i="57"/>
  <c r="F107" i="57"/>
  <c r="F109" i="57"/>
  <c r="F110" i="57"/>
  <c r="F111" i="57"/>
  <c r="F113" i="57"/>
  <c r="F114" i="57"/>
  <c r="F116" i="57"/>
  <c r="F117" i="57"/>
  <c r="F118" i="57"/>
  <c r="F119" i="57"/>
  <c r="F121" i="57"/>
  <c r="F122" i="57"/>
  <c r="F124" i="57"/>
  <c r="F125" i="57"/>
  <c r="F8" i="56"/>
  <c r="F9" i="56"/>
  <c r="F10" i="56"/>
  <c r="F11" i="56"/>
  <c r="F12" i="56"/>
  <c r="F13" i="56"/>
  <c r="F14" i="56"/>
  <c r="F15" i="56"/>
  <c r="F16" i="56"/>
  <c r="F17" i="56"/>
  <c r="F18" i="56"/>
  <c r="F20" i="56"/>
  <c r="F21" i="56"/>
  <c r="F22" i="56"/>
  <c r="F23" i="56"/>
  <c r="F24" i="56"/>
  <c r="F25" i="56"/>
  <c r="F26" i="56"/>
  <c r="F27" i="56"/>
  <c r="F28" i="56"/>
  <c r="F30" i="56"/>
  <c r="F31" i="56"/>
  <c r="F76" i="4"/>
  <c r="F37" i="56"/>
  <c r="F38" i="56"/>
  <c r="F9" i="61"/>
  <c r="F10" i="61"/>
  <c r="F11" i="61"/>
  <c r="F12" i="61"/>
  <c r="F14" i="61"/>
  <c r="F15" i="61"/>
  <c r="J44" i="2"/>
  <c r="K44" i="2" s="1"/>
  <c r="M44" i="2" s="1"/>
  <c r="F10" i="59"/>
  <c r="F11" i="59"/>
  <c r="F13" i="59"/>
  <c r="F9" i="58"/>
  <c r="F11" i="58"/>
  <c r="F143" i="58"/>
  <c r="F18" i="51"/>
  <c r="K57" i="2"/>
  <c r="M57" i="2" s="1"/>
  <c r="F29" i="50" l="1"/>
  <c r="F32" i="50"/>
  <c r="G167" i="58"/>
  <c r="I167" i="58" s="1"/>
  <c r="G130" i="57"/>
  <c r="I130" i="57" s="1"/>
  <c r="F8" i="38"/>
  <c r="F134" i="57"/>
  <c r="F58" i="5"/>
  <c r="F56" i="5"/>
  <c r="F55" i="5"/>
  <c r="F52" i="5"/>
  <c r="F51" i="5"/>
  <c r="F49" i="5"/>
  <c r="F47" i="5"/>
  <c r="F43" i="5"/>
  <c r="F42" i="5"/>
  <c r="F35" i="5"/>
  <c r="F39" i="5"/>
  <c r="F37" i="5"/>
  <c r="F34" i="5"/>
  <c r="F40" i="5"/>
  <c r="F29" i="5"/>
  <c r="F23" i="5"/>
  <c r="F25" i="5"/>
  <c r="F31" i="5"/>
  <c r="F104" i="4"/>
  <c r="F96" i="4"/>
  <c r="F18" i="5"/>
  <c r="F98" i="4"/>
  <c r="F17" i="5"/>
  <c r="F16" i="5"/>
  <c r="F101" i="4"/>
  <c r="F15" i="5"/>
  <c r="F100" i="4"/>
  <c r="F97" i="4"/>
  <c r="F22" i="5"/>
  <c r="F20" i="5"/>
  <c r="F106" i="4"/>
  <c r="F103" i="4"/>
  <c r="F80" i="4"/>
  <c r="F82" i="4"/>
  <c r="J68" i="2"/>
  <c r="F52" i="4"/>
  <c r="F37" i="4"/>
  <c r="F23" i="4"/>
  <c r="J73" i="2"/>
  <c r="F24" i="50"/>
  <c r="F10" i="50"/>
  <c r="J69" i="2"/>
  <c r="F62" i="4"/>
  <c r="F20" i="4"/>
  <c r="F34" i="4"/>
  <c r="F50" i="4"/>
  <c r="F68" i="4"/>
  <c r="F49" i="4"/>
  <c r="F77" i="4"/>
  <c r="F14" i="43"/>
  <c r="F19" i="50"/>
  <c r="F35" i="50"/>
  <c r="F21" i="4"/>
  <c r="F53" i="4"/>
  <c r="F11" i="5"/>
  <c r="J71" i="2"/>
  <c r="F33" i="4"/>
  <c r="F13" i="5"/>
  <c r="F21" i="50"/>
  <c r="F37" i="50"/>
  <c r="F39" i="4"/>
  <c r="F92" i="4"/>
  <c r="F10" i="5"/>
  <c r="J72" i="2"/>
  <c r="F64" i="4"/>
  <c r="F22" i="50"/>
  <c r="F24" i="4"/>
  <c r="F90" i="4"/>
  <c r="F8" i="4"/>
  <c r="F8" i="5"/>
  <c r="F25" i="50"/>
  <c r="J70" i="2"/>
  <c r="F33" i="3"/>
  <c r="F20" i="3"/>
  <c r="F17" i="3"/>
  <c r="F29" i="3"/>
  <c r="F31" i="3"/>
  <c r="F10" i="3"/>
  <c r="F138" i="57"/>
  <c r="F134" i="58"/>
  <c r="F175" i="58"/>
  <c r="F129" i="57"/>
  <c r="F9" i="59"/>
  <c r="F39" i="50"/>
  <c r="F67" i="4"/>
  <c r="F36" i="38"/>
  <c r="J52" i="2"/>
  <c r="K52" i="2" s="1"/>
  <c r="M52" i="2" s="1"/>
  <c r="F135" i="58"/>
  <c r="F39" i="38"/>
  <c r="F137" i="58"/>
  <c r="F164" i="58"/>
  <c r="F136" i="57"/>
  <c r="F165" i="58"/>
  <c r="F33" i="56"/>
  <c r="F15" i="59"/>
  <c r="J36" i="2"/>
  <c r="K36" i="2" s="1"/>
  <c r="M36" i="2" s="1"/>
  <c r="F169" i="58"/>
  <c r="G25" i="38"/>
  <c r="I25" i="38" s="1"/>
  <c r="G26" i="38"/>
  <c r="G10" i="43"/>
  <c r="I10" i="43" s="1"/>
  <c r="G141" i="58" l="1"/>
  <c r="G143" i="58"/>
  <c r="I143" i="58" s="1"/>
  <c r="G142" i="58"/>
  <c r="I142" i="58" s="1"/>
  <c r="G9" i="58"/>
  <c r="I9" i="58" s="1"/>
  <c r="G17" i="57" l="1"/>
  <c r="I17" i="57" s="1"/>
  <c r="G11" i="61"/>
  <c r="I11" i="61" s="1"/>
  <c r="G12" i="61"/>
  <c r="I12" i="61" s="1"/>
  <c r="G26" i="57"/>
  <c r="I26" i="57" s="1"/>
  <c r="G32" i="58"/>
  <c r="I32" i="58" s="1"/>
  <c r="G22" i="58"/>
  <c r="I22" i="58" s="1"/>
  <c r="G38" i="56" l="1"/>
  <c r="I38" i="56" s="1"/>
  <c r="G37" i="56"/>
  <c r="I37" i="56" s="1"/>
  <c r="A3" i="58" l="1"/>
  <c r="A1" i="51"/>
  <c r="G15" i="61" l="1"/>
  <c r="I15" i="61" s="1"/>
  <c r="G14" i="61"/>
  <c r="I14" i="61" s="1"/>
  <c r="G10" i="61"/>
  <c r="I10" i="61" s="1"/>
  <c r="G9" i="61"/>
  <c r="I9" i="61" s="1"/>
  <c r="A3" i="61"/>
  <c r="A3" i="59"/>
  <c r="A3" i="57"/>
  <c r="G28" i="38"/>
  <c r="I28" i="38" s="1"/>
  <c r="G84" i="4"/>
  <c r="I84" i="4" s="1"/>
  <c r="K77" i="2"/>
  <c r="M77" i="2" s="1"/>
  <c r="H5" i="61" l="1"/>
  <c r="G173" i="58"/>
  <c r="I173" i="58" s="1"/>
  <c r="G172" i="58"/>
  <c r="I172" i="58" s="1"/>
  <c r="G136" i="57"/>
  <c r="I136" i="57" s="1"/>
  <c r="G138" i="57"/>
  <c r="I138" i="57" s="1"/>
  <c r="G107" i="57" l="1"/>
  <c r="G106" i="57"/>
  <c r="G35" i="56"/>
  <c r="I35" i="56" s="1"/>
  <c r="G34" i="56"/>
  <c r="I34" i="56" s="1"/>
  <c r="G33" i="56"/>
  <c r="I33" i="56" s="1"/>
  <c r="G9" i="56"/>
  <c r="I9" i="56" s="1"/>
  <c r="G10" i="56"/>
  <c r="I10" i="56" s="1"/>
  <c r="G11" i="56"/>
  <c r="I11" i="56" s="1"/>
  <c r="G12" i="56"/>
  <c r="I12" i="56" s="1"/>
  <c r="G13" i="56"/>
  <c r="I13" i="56" s="1"/>
  <c r="G14" i="56"/>
  <c r="I14" i="56" s="1"/>
  <c r="G15" i="56"/>
  <c r="I15" i="56" s="1"/>
  <c r="G16" i="56"/>
  <c r="I16" i="56" s="1"/>
  <c r="G17" i="56"/>
  <c r="I17" i="56" s="1"/>
  <c r="G18" i="56"/>
  <c r="I18" i="56" s="1"/>
  <c r="G8" i="56"/>
  <c r="I8" i="56" s="1"/>
  <c r="I106" i="57" l="1"/>
  <c r="I107" i="57"/>
  <c r="G56" i="57"/>
  <c r="I56" i="57" s="1"/>
  <c r="G28" i="57"/>
  <c r="I28" i="57" s="1"/>
  <c r="G35" i="57"/>
  <c r="I35" i="57" s="1"/>
  <c r="G23" i="57"/>
  <c r="I23" i="57" s="1"/>
  <c r="G14" i="50"/>
  <c r="I14" i="50" s="1"/>
  <c r="G15" i="50"/>
  <c r="I15" i="50" s="1"/>
  <c r="G32" i="51" l="1"/>
  <c r="G31" i="51"/>
  <c r="G30" i="51"/>
  <c r="G15" i="59"/>
  <c r="I15" i="59" s="1"/>
  <c r="G13" i="59"/>
  <c r="I13" i="59" s="1"/>
  <c r="G11" i="59"/>
  <c r="I11" i="59" s="1"/>
  <c r="G10" i="59"/>
  <c r="I10" i="59" s="1"/>
  <c r="G9" i="59"/>
  <c r="I9" i="59" s="1"/>
  <c r="G13" i="38"/>
  <c r="I13" i="38" s="1"/>
  <c r="G12" i="38"/>
  <c r="I12" i="38" s="1"/>
  <c r="G48" i="51"/>
  <c r="G45" i="51"/>
  <c r="G46" i="51"/>
  <c r="G47" i="51"/>
  <c r="G49" i="51"/>
  <c r="G50" i="51"/>
  <c r="G51" i="51"/>
  <c r="G52" i="51"/>
  <c r="G14" i="3"/>
  <c r="H5" i="59" l="1"/>
  <c r="G27" i="8" l="1"/>
  <c r="G26" i="51" l="1"/>
  <c r="G27" i="51"/>
  <c r="G28" i="51"/>
  <c r="G18" i="51"/>
  <c r="G19" i="51"/>
  <c r="G175" i="58"/>
  <c r="I175" i="58" s="1"/>
  <c r="G171" i="58"/>
  <c r="I171" i="58" s="1"/>
  <c r="G169" i="58"/>
  <c r="I169" i="58" s="1"/>
  <c r="G166" i="58"/>
  <c r="I166" i="58" s="1"/>
  <c r="G165" i="58"/>
  <c r="I165" i="58" s="1"/>
  <c r="G164" i="58"/>
  <c r="I164" i="58" s="1"/>
  <c r="G162" i="58"/>
  <c r="I162" i="58" s="1"/>
  <c r="I161" i="58"/>
  <c r="G160" i="58"/>
  <c r="I160" i="58" s="1"/>
  <c r="G159" i="58"/>
  <c r="I159" i="58" s="1"/>
  <c r="G157" i="58"/>
  <c r="I157" i="58" s="1"/>
  <c r="G156" i="58"/>
  <c r="I156" i="58" s="1"/>
  <c r="G155" i="58"/>
  <c r="I155" i="58" s="1"/>
  <c r="G154" i="58"/>
  <c r="I154" i="58" s="1"/>
  <c r="G153" i="58"/>
  <c r="I153" i="58" s="1"/>
  <c r="G152" i="58"/>
  <c r="I152" i="58" s="1"/>
  <c r="G150" i="58"/>
  <c r="I150" i="58" s="1"/>
  <c r="G149" i="58"/>
  <c r="I149" i="58" s="1"/>
  <c r="G147" i="58"/>
  <c r="I147" i="58" s="1"/>
  <c r="G146" i="58"/>
  <c r="I146" i="58" s="1"/>
  <c r="G144" i="58"/>
  <c r="I144" i="58" s="1"/>
  <c r="I141" i="58"/>
  <c r="G139" i="58"/>
  <c r="I139" i="58" s="1"/>
  <c r="G137" i="58"/>
  <c r="I137" i="58" s="1"/>
  <c r="G135" i="58"/>
  <c r="I135" i="58" s="1"/>
  <c r="G134" i="58"/>
  <c r="I134" i="58" s="1"/>
  <c r="G133" i="58"/>
  <c r="I133" i="58" s="1"/>
  <c r="G131" i="58"/>
  <c r="I131" i="58" s="1"/>
  <c r="G130" i="58"/>
  <c r="I130" i="58" s="1"/>
  <c r="G129" i="58"/>
  <c r="I129" i="58" s="1"/>
  <c r="G128" i="58"/>
  <c r="I128" i="58" s="1"/>
  <c r="G127" i="58"/>
  <c r="I127" i="58" s="1"/>
  <c r="G126" i="58"/>
  <c r="I126" i="58" s="1"/>
  <c r="G125" i="58"/>
  <c r="I125" i="58" s="1"/>
  <c r="G123" i="58"/>
  <c r="I123" i="58" s="1"/>
  <c r="G122" i="58"/>
  <c r="I122" i="58" s="1"/>
  <c r="G120" i="58"/>
  <c r="I120" i="58" s="1"/>
  <c r="G119" i="58"/>
  <c r="I119" i="58" s="1"/>
  <c r="G117" i="58"/>
  <c r="I117" i="58" s="1"/>
  <c r="G116" i="58"/>
  <c r="I116" i="58" s="1"/>
  <c r="G115" i="58"/>
  <c r="I115" i="58" s="1"/>
  <c r="G76" i="58"/>
  <c r="I76" i="58" s="1"/>
  <c r="G75" i="58"/>
  <c r="I75" i="58" s="1"/>
  <c r="G74" i="58"/>
  <c r="I74" i="58" s="1"/>
  <c r="G73" i="58"/>
  <c r="I73" i="58" s="1"/>
  <c r="G72" i="58"/>
  <c r="I72" i="58" s="1"/>
  <c r="G71" i="58"/>
  <c r="I71" i="58" s="1"/>
  <c r="G70" i="58"/>
  <c r="I70" i="58" s="1"/>
  <c r="G68" i="58"/>
  <c r="I68" i="58" s="1"/>
  <c r="G67" i="58"/>
  <c r="I67" i="58" s="1"/>
  <c r="G66" i="58"/>
  <c r="I66" i="58" s="1"/>
  <c r="G65" i="58"/>
  <c r="I65" i="58" s="1"/>
  <c r="G64" i="58"/>
  <c r="I64" i="58" s="1"/>
  <c r="G63" i="58"/>
  <c r="I63" i="58" s="1"/>
  <c r="G62" i="58"/>
  <c r="I62" i="58" s="1"/>
  <c r="G61" i="58"/>
  <c r="I61" i="58" s="1"/>
  <c r="G60" i="58"/>
  <c r="I60" i="58" s="1"/>
  <c r="G58" i="58"/>
  <c r="I58" i="58" s="1"/>
  <c r="G57" i="58"/>
  <c r="I57" i="58" s="1"/>
  <c r="G56" i="58"/>
  <c r="I56" i="58" s="1"/>
  <c r="G55" i="58"/>
  <c r="I55" i="58" s="1"/>
  <c r="G54" i="58"/>
  <c r="I54" i="58" s="1"/>
  <c r="G53" i="58"/>
  <c r="I53" i="58" s="1"/>
  <c r="G52" i="58"/>
  <c r="I52" i="58" s="1"/>
  <c r="G51" i="58"/>
  <c r="I51" i="58" s="1"/>
  <c r="G49" i="58"/>
  <c r="I49" i="58" s="1"/>
  <c r="G48" i="58"/>
  <c r="I48" i="58" s="1"/>
  <c r="G47" i="58"/>
  <c r="I47" i="58" s="1"/>
  <c r="G46" i="58"/>
  <c r="I46" i="58" s="1"/>
  <c r="G45" i="58"/>
  <c r="I45" i="58" s="1"/>
  <c r="G44" i="58"/>
  <c r="I44" i="58" s="1"/>
  <c r="G43" i="58"/>
  <c r="I43" i="58" s="1"/>
  <c r="G42" i="58"/>
  <c r="I42" i="58" s="1"/>
  <c r="G41" i="58"/>
  <c r="I41" i="58" s="1"/>
  <c r="G39" i="58"/>
  <c r="I39" i="58" s="1"/>
  <c r="G38" i="58"/>
  <c r="I38" i="58" s="1"/>
  <c r="G37" i="58"/>
  <c r="I37" i="58" s="1"/>
  <c r="G36" i="58"/>
  <c r="I36" i="58" s="1"/>
  <c r="G35" i="58"/>
  <c r="I35" i="58" s="1"/>
  <c r="G34" i="58"/>
  <c r="I34" i="58" s="1"/>
  <c r="G33" i="58"/>
  <c r="I33" i="58" s="1"/>
  <c r="G31" i="58"/>
  <c r="I31" i="58" s="1"/>
  <c r="G30" i="58"/>
  <c r="I30" i="58" s="1"/>
  <c r="G29" i="58"/>
  <c r="I29" i="58" s="1"/>
  <c r="G28" i="58"/>
  <c r="I28" i="58" s="1"/>
  <c r="G26" i="58"/>
  <c r="I26" i="58" s="1"/>
  <c r="G25" i="58"/>
  <c r="I25" i="58" s="1"/>
  <c r="G24" i="58"/>
  <c r="I24" i="58" s="1"/>
  <c r="G23" i="58"/>
  <c r="I23" i="58" s="1"/>
  <c r="G21" i="58"/>
  <c r="I21" i="58" s="1"/>
  <c r="G20" i="58"/>
  <c r="I20" i="58" s="1"/>
  <c r="G19" i="58"/>
  <c r="I19" i="58" s="1"/>
  <c r="G17" i="58"/>
  <c r="I17" i="58" s="1"/>
  <c r="G16" i="58"/>
  <c r="I16" i="58" s="1"/>
  <c r="G15" i="58"/>
  <c r="I15" i="58" s="1"/>
  <c r="G14" i="58"/>
  <c r="I14" i="58" s="1"/>
  <c r="G13" i="58"/>
  <c r="I13" i="58" s="1"/>
  <c r="G12" i="58"/>
  <c r="I12" i="58" s="1"/>
  <c r="G11" i="58"/>
  <c r="I11" i="58" s="1"/>
  <c r="G10" i="58"/>
  <c r="I10" i="58" s="1"/>
  <c r="G8" i="58"/>
  <c r="I8" i="58" s="1"/>
  <c r="G140" i="57"/>
  <c r="G134" i="57"/>
  <c r="I134" i="57" s="1"/>
  <c r="G132" i="57"/>
  <c r="I132" i="57" s="1"/>
  <c r="G129" i="57"/>
  <c r="I129" i="57" s="1"/>
  <c r="G128" i="57"/>
  <c r="I128" i="57" s="1"/>
  <c r="G127" i="57"/>
  <c r="I127" i="57" s="1"/>
  <c r="G125" i="57"/>
  <c r="I125" i="57" s="1"/>
  <c r="G124" i="57"/>
  <c r="I124" i="57" s="1"/>
  <c r="G122" i="57"/>
  <c r="I122" i="57" s="1"/>
  <c r="G121" i="57"/>
  <c r="I121" i="57" s="1"/>
  <c r="G119" i="57"/>
  <c r="G118" i="57"/>
  <c r="G117" i="57"/>
  <c r="G116" i="57"/>
  <c r="G114" i="57"/>
  <c r="I114" i="57" s="1"/>
  <c r="G113" i="57"/>
  <c r="I113" i="57" s="1"/>
  <c r="G111" i="57"/>
  <c r="I111" i="57" s="1"/>
  <c r="G110" i="57"/>
  <c r="I110" i="57" s="1"/>
  <c r="G109" i="57"/>
  <c r="I109" i="57" s="1"/>
  <c r="G104" i="57"/>
  <c r="I104" i="57" s="1"/>
  <c r="G103" i="57"/>
  <c r="I103" i="57" s="1"/>
  <c r="G101" i="57"/>
  <c r="G100" i="57"/>
  <c r="G99" i="57"/>
  <c r="G98" i="57"/>
  <c r="G97" i="57"/>
  <c r="G96" i="57"/>
  <c r="G95" i="57"/>
  <c r="G94" i="57"/>
  <c r="G93" i="57"/>
  <c r="G92" i="57"/>
  <c r="G91" i="57"/>
  <c r="G90" i="57"/>
  <c r="G89" i="57"/>
  <c r="G88" i="57"/>
  <c r="G87" i="57"/>
  <c r="G86" i="57"/>
  <c r="G85" i="57"/>
  <c r="G84" i="57"/>
  <c r="G83" i="57"/>
  <c r="G82" i="57"/>
  <c r="G81" i="57"/>
  <c r="G80" i="57"/>
  <c r="G79" i="57"/>
  <c r="G77" i="57"/>
  <c r="I77" i="57" s="1"/>
  <c r="G76" i="57"/>
  <c r="I76" i="57" s="1"/>
  <c r="G75" i="57"/>
  <c r="I75" i="57" s="1"/>
  <c r="G74" i="57"/>
  <c r="I74" i="57" s="1"/>
  <c r="G73" i="57"/>
  <c r="I73" i="57" s="1"/>
  <c r="G72" i="57"/>
  <c r="I72" i="57" s="1"/>
  <c r="G71" i="57"/>
  <c r="I71" i="57" s="1"/>
  <c r="G70" i="57"/>
  <c r="I70" i="57" s="1"/>
  <c r="G69" i="57"/>
  <c r="I69" i="57" s="1"/>
  <c r="G68" i="57"/>
  <c r="I68" i="57" s="1"/>
  <c r="G67" i="57"/>
  <c r="I67" i="57" s="1"/>
  <c r="G66" i="57"/>
  <c r="I66" i="57" s="1"/>
  <c r="G65" i="57"/>
  <c r="I65" i="57" s="1"/>
  <c r="G64" i="57"/>
  <c r="I64" i="57" s="1"/>
  <c r="G62" i="57"/>
  <c r="G61" i="57"/>
  <c r="G60" i="57"/>
  <c r="G59" i="57"/>
  <c r="G57" i="57"/>
  <c r="I57" i="57" s="1"/>
  <c r="G55" i="57"/>
  <c r="I55" i="57" s="1"/>
  <c r="G54" i="57"/>
  <c r="I54" i="57" s="1"/>
  <c r="G52" i="57"/>
  <c r="G51" i="57"/>
  <c r="G50" i="57"/>
  <c r="G49" i="57"/>
  <c r="G48" i="57"/>
  <c r="G47" i="57"/>
  <c r="G46" i="57"/>
  <c r="G45" i="57"/>
  <c r="G44" i="57"/>
  <c r="G42" i="57"/>
  <c r="I42" i="57" s="1"/>
  <c r="G41" i="57"/>
  <c r="I41" i="57" s="1"/>
  <c r="G40" i="57"/>
  <c r="I40" i="57" s="1"/>
  <c r="G39" i="57"/>
  <c r="I39" i="57" s="1"/>
  <c r="G38" i="57"/>
  <c r="I38" i="57" s="1"/>
  <c r="G36" i="57"/>
  <c r="I36" i="57" s="1"/>
  <c r="G34" i="57"/>
  <c r="I34" i="57" s="1"/>
  <c r="G33" i="57"/>
  <c r="I33" i="57" s="1"/>
  <c r="G32" i="57"/>
  <c r="I32" i="57" s="1"/>
  <c r="G31" i="57"/>
  <c r="I31" i="57" s="1"/>
  <c r="G29" i="57"/>
  <c r="I29" i="57" s="1"/>
  <c r="G27" i="57"/>
  <c r="I27" i="57" s="1"/>
  <c r="G25" i="57"/>
  <c r="I25" i="57" s="1"/>
  <c r="G24" i="57"/>
  <c r="I24" i="57" s="1"/>
  <c r="G22" i="57"/>
  <c r="I22" i="57" s="1"/>
  <c r="G19" i="57"/>
  <c r="I19" i="57" s="1"/>
  <c r="G18" i="57"/>
  <c r="I18" i="57" s="1"/>
  <c r="G16" i="57"/>
  <c r="I16" i="57" s="1"/>
  <c r="G15" i="57"/>
  <c r="I15" i="57" s="1"/>
  <c r="G14" i="57"/>
  <c r="I14" i="57" s="1"/>
  <c r="G12" i="57"/>
  <c r="G11" i="57"/>
  <c r="G10" i="57"/>
  <c r="G9" i="57"/>
  <c r="A2" i="38"/>
  <c r="I119" i="57" l="1"/>
  <c r="I140" i="57"/>
  <c r="I116" i="57"/>
  <c r="I117" i="57"/>
  <c r="I118" i="57"/>
  <c r="I51" i="57"/>
  <c r="I96" i="57"/>
  <c r="I9" i="57"/>
  <c r="I44" i="57"/>
  <c r="I52" i="57"/>
  <c r="I81" i="57"/>
  <c r="I89" i="57"/>
  <c r="I97" i="57"/>
  <c r="I62" i="57"/>
  <c r="I88" i="57"/>
  <c r="I45" i="57"/>
  <c r="I82" i="57"/>
  <c r="I90" i="57"/>
  <c r="I98" i="57"/>
  <c r="I46" i="57"/>
  <c r="I83" i="57"/>
  <c r="I91" i="57"/>
  <c r="I99" i="57"/>
  <c r="I12" i="57"/>
  <c r="I47" i="57"/>
  <c r="I84" i="57"/>
  <c r="I92" i="57"/>
  <c r="I100" i="57"/>
  <c r="I80" i="57"/>
  <c r="I48" i="57"/>
  <c r="I59" i="57"/>
  <c r="I85" i="57"/>
  <c r="I93" i="57"/>
  <c r="I101" i="57"/>
  <c r="I11" i="57"/>
  <c r="I49" i="57"/>
  <c r="I60" i="57"/>
  <c r="I86" i="57"/>
  <c r="I94" i="57"/>
  <c r="I10" i="57"/>
  <c r="I50" i="57"/>
  <c r="I61" i="57"/>
  <c r="I79" i="57"/>
  <c r="I87" i="57"/>
  <c r="I95" i="57"/>
  <c r="I4" i="58"/>
  <c r="G24" i="4"/>
  <c r="I24" i="4" s="1"/>
  <c r="A3" i="56" l="1"/>
  <c r="A2" i="8"/>
  <c r="A3" i="37"/>
  <c r="A2" i="5"/>
  <c r="G17" i="5"/>
  <c r="I17" i="5" s="1"/>
  <c r="G18" i="5"/>
  <c r="I18" i="5" s="1"/>
  <c r="A3" i="50"/>
  <c r="A3" i="4" l="1"/>
  <c r="A3" i="3"/>
  <c r="G25" i="3" l="1"/>
  <c r="I25" i="3" s="1"/>
  <c r="G24" i="3"/>
  <c r="I24" i="3" s="1"/>
  <c r="G10" i="50"/>
  <c r="I10" i="50" s="1"/>
  <c r="G18" i="38" l="1"/>
  <c r="I18" i="38" s="1"/>
  <c r="G36" i="38"/>
  <c r="G37" i="38"/>
  <c r="G43" i="51"/>
  <c r="G42" i="51"/>
  <c r="G41" i="51"/>
  <c r="G40" i="51"/>
  <c r="G39" i="51"/>
  <c r="G25" i="51"/>
  <c r="G24" i="51"/>
  <c r="G23" i="51"/>
  <c r="G21" i="51"/>
  <c r="G20" i="51"/>
  <c r="I19" i="51"/>
  <c r="I18" i="51"/>
  <c r="G22" i="51"/>
  <c r="I22" i="51" l="1"/>
  <c r="I20" i="51"/>
  <c r="I25" i="51"/>
  <c r="I41" i="51"/>
  <c r="I21" i="51"/>
  <c r="I23" i="51"/>
  <c r="I39" i="51"/>
  <c r="I42" i="51"/>
  <c r="I24" i="51"/>
  <c r="I40" i="51"/>
  <c r="I43" i="51"/>
  <c r="G14" i="43"/>
  <c r="I14" i="43" s="1"/>
  <c r="G25" i="5" l="1"/>
  <c r="I25" i="5" s="1"/>
  <c r="G24" i="5"/>
  <c r="I24" i="5" s="1"/>
  <c r="G23" i="5"/>
  <c r="I23" i="5" s="1"/>
  <c r="G22" i="5"/>
  <c r="I22" i="5" s="1"/>
  <c r="G31" i="56" l="1"/>
  <c r="I31" i="56" s="1"/>
  <c r="G30" i="56"/>
  <c r="I30" i="56" s="1"/>
  <c r="G28" i="56"/>
  <c r="I28" i="56" s="1"/>
  <c r="G27" i="56"/>
  <c r="I27" i="56" s="1"/>
  <c r="G26" i="56"/>
  <c r="I26" i="56" s="1"/>
  <c r="G25" i="56"/>
  <c r="I25" i="56" s="1"/>
  <c r="G24" i="56"/>
  <c r="I24" i="56" s="1"/>
  <c r="G23" i="56"/>
  <c r="I23" i="56" s="1"/>
  <c r="G22" i="56"/>
  <c r="I22" i="56" s="1"/>
  <c r="G21" i="56"/>
  <c r="I21" i="56" s="1"/>
  <c r="G20" i="56"/>
  <c r="I20" i="56" s="1"/>
  <c r="G19" i="3"/>
  <c r="H4" i="56" l="1"/>
  <c r="G28" i="50"/>
  <c r="I28" i="50" s="1"/>
  <c r="G31" i="50" l="1"/>
  <c r="I31" i="50" s="1"/>
  <c r="G32" i="50"/>
  <c r="I32" i="50" s="1"/>
  <c r="G29" i="50"/>
  <c r="I29" i="50" s="1"/>
  <c r="G33" i="50"/>
  <c r="I33" i="50" s="1"/>
  <c r="G30" i="50"/>
  <c r="I30" i="50" s="1"/>
  <c r="G35" i="50"/>
  <c r="I35" i="50" s="1"/>
  <c r="G37" i="50"/>
  <c r="I37" i="50" s="1"/>
  <c r="G20" i="8" l="1"/>
  <c r="I20" i="8" s="1"/>
  <c r="G21" i="8"/>
  <c r="I21" i="8" s="1"/>
  <c r="G22" i="8"/>
  <c r="I22" i="8" s="1"/>
  <c r="G23" i="8"/>
  <c r="I23" i="8" s="1"/>
  <c r="G24" i="8"/>
  <c r="I24" i="8" s="1"/>
  <c r="G19" i="8"/>
  <c r="I19" i="8" s="1"/>
  <c r="G17" i="8"/>
  <c r="G16" i="8"/>
  <c r="G15" i="8"/>
  <c r="G14" i="8"/>
  <c r="G13" i="8"/>
  <c r="G12" i="8"/>
  <c r="G11" i="8"/>
  <c r="G10" i="8"/>
  <c r="G9" i="8"/>
  <c r="G8" i="8"/>
  <c r="G7" i="8"/>
  <c r="G6" i="8"/>
  <c r="K76" i="2" l="1"/>
  <c r="K75" i="2"/>
  <c r="G9" i="43" l="1"/>
  <c r="I9" i="43" s="1"/>
  <c r="G8" i="43"/>
  <c r="I8" i="43" s="1"/>
  <c r="G7" i="43"/>
  <c r="I7" i="43" s="1"/>
  <c r="G31" i="8" l="1"/>
  <c r="I31" i="8" s="1"/>
  <c r="G32" i="5" l="1"/>
  <c r="I32" i="5" s="1"/>
  <c r="G33" i="5"/>
  <c r="I33" i="5" s="1"/>
  <c r="G34" i="3"/>
  <c r="I34" i="3" s="1"/>
  <c r="I52" i="51" l="1"/>
  <c r="I51" i="51"/>
  <c r="I50" i="51"/>
  <c r="I49" i="51"/>
  <c r="I48" i="51"/>
  <c r="I47" i="51"/>
  <c r="I46" i="51"/>
  <c r="I45" i="51"/>
  <c r="G37" i="51"/>
  <c r="G36" i="51"/>
  <c r="G35" i="51"/>
  <c r="G34" i="51"/>
  <c r="I32" i="51"/>
  <c r="I31" i="51"/>
  <c r="I30" i="51"/>
  <c r="I28" i="51"/>
  <c r="I27" i="51"/>
  <c r="I26" i="51"/>
  <c r="I35" i="51" l="1"/>
  <c r="I36" i="51"/>
  <c r="I37" i="51"/>
  <c r="I34" i="51"/>
  <c r="G38" i="50"/>
  <c r="I38" i="50" s="1"/>
  <c r="G39" i="50"/>
  <c r="I39" i="50" s="1"/>
  <c r="G26" i="50"/>
  <c r="I26" i="50" s="1"/>
  <c r="G25" i="50"/>
  <c r="I25" i="50" s="1"/>
  <c r="G24" i="50"/>
  <c r="I24" i="50" s="1"/>
  <c r="G23" i="50"/>
  <c r="I23" i="50" s="1"/>
  <c r="G22" i="50"/>
  <c r="I22" i="50" s="1"/>
  <c r="G21" i="50"/>
  <c r="I21" i="50" s="1"/>
  <c r="G19" i="50"/>
  <c r="I19" i="50" s="1"/>
  <c r="G18" i="50"/>
  <c r="I18" i="50" s="1"/>
  <c r="G17" i="50"/>
  <c r="I17" i="50" s="1"/>
  <c r="G13" i="50"/>
  <c r="I13" i="50" s="1"/>
  <c r="G12" i="50"/>
  <c r="I12" i="50" s="1"/>
  <c r="G11" i="50"/>
  <c r="I11" i="50" s="1"/>
  <c r="I14" i="51" l="1"/>
  <c r="H5" i="50"/>
  <c r="G20" i="38" l="1"/>
  <c r="I20" i="38" s="1"/>
  <c r="G35" i="3"/>
  <c r="I35" i="3" s="1"/>
  <c r="G33" i="3"/>
  <c r="I33" i="3" s="1"/>
  <c r="G32" i="3"/>
  <c r="I32" i="3" s="1"/>
  <c r="G31" i="3"/>
  <c r="I31" i="3" s="1"/>
  <c r="G30" i="3"/>
  <c r="I30" i="3" s="1"/>
  <c r="G29" i="3"/>
  <c r="I29" i="3" s="1"/>
  <c r="G28" i="3"/>
  <c r="I28" i="3" s="1"/>
  <c r="G26" i="3"/>
  <c r="I26" i="3" s="1"/>
  <c r="I17" i="8" l="1"/>
  <c r="G21" i="43" l="1"/>
  <c r="I21" i="43" s="1"/>
  <c r="G22" i="43"/>
  <c r="I22" i="43" s="1"/>
  <c r="G23" i="43"/>
  <c r="I23" i="43" s="1"/>
  <c r="G24" i="43"/>
  <c r="I24" i="43" s="1"/>
  <c r="G34" i="43"/>
  <c r="I34" i="43" s="1"/>
  <c r="G19" i="43"/>
  <c r="I19" i="43" s="1"/>
  <c r="G20" i="43"/>
  <c r="I20" i="43" s="1"/>
  <c r="G12" i="43"/>
  <c r="I12" i="43" s="1"/>
  <c r="G16" i="43"/>
  <c r="I16" i="43" s="1"/>
  <c r="G17" i="43"/>
  <c r="I17" i="43" s="1"/>
  <c r="H3" i="43" l="1"/>
  <c r="I27" i="8"/>
  <c r="G28" i="8"/>
  <c r="I28" i="8" s="1"/>
  <c r="G29" i="8"/>
  <c r="I29" i="8" s="1"/>
  <c r="G30" i="8"/>
  <c r="I30" i="8" s="1"/>
  <c r="G26" i="8"/>
  <c r="I26" i="8" s="1"/>
  <c r="I6" i="8"/>
  <c r="I15" i="8"/>
  <c r="I7" i="8"/>
  <c r="I8" i="8"/>
  <c r="I9" i="8"/>
  <c r="I10" i="8"/>
  <c r="I11" i="8"/>
  <c r="I12" i="8"/>
  <c r="I13" i="8"/>
  <c r="I14" i="8"/>
  <c r="I16" i="8"/>
  <c r="K68" i="2"/>
  <c r="M68" i="2" s="1"/>
  <c r="K80" i="2"/>
  <c r="M80" i="2" s="1"/>
  <c r="K79" i="2"/>
  <c r="M79" i="2" s="1"/>
  <c r="M76" i="2"/>
  <c r="M75" i="2"/>
  <c r="K69" i="2"/>
  <c r="M69" i="2" s="1"/>
  <c r="K70" i="2"/>
  <c r="M70" i="2" s="1"/>
  <c r="K71" i="2"/>
  <c r="M71" i="2" s="1"/>
  <c r="K72" i="2"/>
  <c r="M72" i="2" s="1"/>
  <c r="K73" i="2"/>
  <c r="M73" i="2" s="1"/>
  <c r="K61" i="2"/>
  <c r="M61" i="2" s="1"/>
  <c r="M8" i="2"/>
  <c r="L3" i="2" l="1"/>
  <c r="H3" i="8"/>
  <c r="G35" i="38"/>
  <c r="I35" i="38" s="1"/>
  <c r="I36" i="38"/>
  <c r="I37" i="38"/>
  <c r="G38" i="38"/>
  <c r="I38" i="38" s="1"/>
  <c r="G39" i="38"/>
  <c r="I39" i="38" s="1"/>
  <c r="G34" i="38"/>
  <c r="I34" i="38" s="1"/>
  <c r="G31" i="38"/>
  <c r="I31" i="38" s="1"/>
  <c r="G32" i="38"/>
  <c r="I32" i="38" s="1"/>
  <c r="G30" i="38"/>
  <c r="I30" i="38" s="1"/>
  <c r="G27" i="38"/>
  <c r="I27" i="38" s="1"/>
  <c r="I26" i="38"/>
  <c r="G22" i="38"/>
  <c r="I22" i="38" s="1"/>
  <c r="G23" i="38"/>
  <c r="I23" i="38" s="1"/>
  <c r="G17" i="38"/>
  <c r="I17" i="38" s="1"/>
  <c r="G16" i="38"/>
  <c r="I16" i="38" s="1"/>
  <c r="G14" i="38"/>
  <c r="I14" i="38" s="1"/>
  <c r="G8" i="38"/>
  <c r="I8" i="38" s="1"/>
  <c r="G9" i="38"/>
  <c r="I9" i="38" s="1"/>
  <c r="G10" i="38"/>
  <c r="I10" i="38" s="1"/>
  <c r="G40" i="5"/>
  <c r="I40" i="5" s="1"/>
  <c r="G41" i="5"/>
  <c r="I41" i="5" s="1"/>
  <c r="G42" i="5"/>
  <c r="I42" i="5" s="1"/>
  <c r="G43" i="5"/>
  <c r="I43" i="5" s="1"/>
  <c r="G44" i="5"/>
  <c r="I44" i="5" s="1"/>
  <c r="G39" i="5"/>
  <c r="I39" i="5" s="1"/>
  <c r="G55" i="5"/>
  <c r="I55" i="5" s="1"/>
  <c r="G56" i="5"/>
  <c r="I56" i="5" s="1"/>
  <c r="G57" i="5"/>
  <c r="I57" i="5" s="1"/>
  <c r="G58" i="5"/>
  <c r="I58" i="5" s="1"/>
  <c r="G54" i="5"/>
  <c r="I54" i="5" s="1"/>
  <c r="G49" i="5"/>
  <c r="I49" i="5" s="1"/>
  <c r="G46" i="5"/>
  <c r="I46" i="5" s="1"/>
  <c r="G47" i="5"/>
  <c r="I47" i="5" s="1"/>
  <c r="G34" i="5"/>
  <c r="I34" i="5" s="1"/>
  <c r="G35" i="5"/>
  <c r="I35" i="5" s="1"/>
  <c r="G36" i="5"/>
  <c r="I36" i="5" s="1"/>
  <c r="G37" i="5"/>
  <c r="I37" i="5" s="1"/>
  <c r="G31" i="5"/>
  <c r="I31" i="5" s="1"/>
  <c r="G28" i="5"/>
  <c r="I28" i="5" s="1"/>
  <c r="G29" i="5"/>
  <c r="I29" i="5" s="1"/>
  <c r="G27" i="5"/>
  <c r="I27" i="5" s="1"/>
  <c r="G16" i="5"/>
  <c r="I16" i="5" s="1"/>
  <c r="G19" i="5"/>
  <c r="I19" i="5" s="1"/>
  <c r="G20" i="5"/>
  <c r="I20" i="5" s="1"/>
  <c r="G15" i="5"/>
  <c r="I15" i="5" s="1"/>
  <c r="G9" i="5"/>
  <c r="I9" i="5" s="1"/>
  <c r="G10" i="5"/>
  <c r="I10" i="5" s="1"/>
  <c r="G11" i="5"/>
  <c r="I11" i="5" s="1"/>
  <c r="G12" i="5"/>
  <c r="I12" i="5" s="1"/>
  <c r="G13" i="5"/>
  <c r="I13" i="5" s="1"/>
  <c r="G8" i="5"/>
  <c r="I8" i="5" s="1"/>
  <c r="H4" i="5" l="1"/>
  <c r="H4" i="38"/>
  <c r="I100" i="4"/>
  <c r="G38" i="3"/>
  <c r="I38" i="3" s="1"/>
  <c r="G39" i="3"/>
  <c r="I39" i="3" s="1"/>
  <c r="G37" i="3"/>
  <c r="I37" i="3" s="1"/>
  <c r="G11" i="3"/>
  <c r="I11" i="3" s="1"/>
  <c r="G12" i="3"/>
  <c r="I12" i="3" s="1"/>
  <c r="G13" i="3"/>
  <c r="I13" i="3" s="1"/>
  <c r="I14" i="3"/>
  <c r="G15" i="3"/>
  <c r="I15" i="3" s="1"/>
  <c r="G16" i="3"/>
  <c r="I16" i="3" s="1"/>
  <c r="G17" i="3"/>
  <c r="I17" i="3" s="1"/>
  <c r="I19" i="3"/>
  <c r="G20" i="3"/>
  <c r="I20" i="3" s="1"/>
  <c r="G21" i="3"/>
  <c r="I21" i="3" s="1"/>
  <c r="G22" i="3"/>
  <c r="I22" i="3" s="1"/>
  <c r="G23" i="3"/>
  <c r="I23" i="3" s="1"/>
  <c r="G10" i="3"/>
  <c r="I10" i="3" s="1"/>
  <c r="H5" i="3" l="1"/>
  <c r="G68" i="4" l="1"/>
  <c r="I68" i="4" s="1"/>
  <c r="G27" i="4" l="1"/>
  <c r="I27" i="4" s="1"/>
  <c r="G105" i="4"/>
  <c r="I105" i="4" s="1"/>
  <c r="G46" i="4"/>
  <c r="I46" i="4" s="1"/>
  <c r="G52" i="4"/>
  <c r="I52" i="4" s="1"/>
  <c r="G96" i="4"/>
  <c r="I96" i="4" s="1"/>
  <c r="G76" i="4"/>
  <c r="I76" i="4" s="1"/>
  <c r="G41" i="4"/>
  <c r="I41" i="4" s="1"/>
  <c r="G49" i="4"/>
  <c r="I49" i="4" s="1"/>
  <c r="G28" i="4"/>
  <c r="I28" i="4" s="1"/>
  <c r="G64" i="4"/>
  <c r="I64" i="4" s="1"/>
  <c r="G86" i="4"/>
  <c r="I86" i="4" s="1"/>
  <c r="G81" i="4"/>
  <c r="I81" i="4" s="1"/>
  <c r="G77" i="4"/>
  <c r="I77" i="4" s="1"/>
  <c r="G74" i="4"/>
  <c r="I74" i="4" s="1"/>
  <c r="G23" i="4"/>
  <c r="I23" i="4" s="1"/>
  <c r="G63" i="4" l="1"/>
  <c r="I63" i="4" s="1"/>
  <c r="G103" i="4"/>
  <c r="I103" i="4" s="1"/>
  <c r="G39" i="4"/>
  <c r="I39" i="4" s="1"/>
  <c r="G13" i="4"/>
  <c r="I13" i="4" s="1"/>
  <c r="G11" i="4"/>
  <c r="I11" i="4" s="1"/>
  <c r="G71" i="4"/>
  <c r="I71" i="4" s="1"/>
  <c r="G79" i="4"/>
  <c r="I79" i="4" s="1"/>
  <c r="G35" i="4"/>
  <c r="I35" i="4" s="1"/>
  <c r="G98" i="4"/>
  <c r="I98" i="4" s="1"/>
  <c r="G104" i="4"/>
  <c r="I104" i="4" s="1"/>
  <c r="G44" i="4"/>
  <c r="I44" i="4" s="1"/>
  <c r="G32" i="4"/>
  <c r="I32" i="4" s="1"/>
  <c r="G97" i="4"/>
  <c r="I97" i="4" s="1"/>
  <c r="G22" i="4"/>
  <c r="I22" i="4" s="1"/>
  <c r="G18" i="4"/>
  <c r="I18" i="4" s="1"/>
  <c r="G88" i="4"/>
  <c r="I88" i="4" s="1"/>
  <c r="G47" i="4"/>
  <c r="I47" i="4" s="1"/>
  <c r="G57" i="4"/>
  <c r="I57" i="4" s="1"/>
  <c r="G58" i="4"/>
  <c r="I58" i="4" s="1"/>
  <c r="G80" i="4"/>
  <c r="I80" i="4" s="1"/>
  <c r="G8" i="4"/>
  <c r="I8" i="4" s="1"/>
  <c r="G59" i="4"/>
  <c r="I59" i="4" s="1"/>
  <c r="G43" i="4"/>
  <c r="I43" i="4" s="1"/>
  <c r="G55" i="4"/>
  <c r="I55" i="4" s="1"/>
  <c r="G92" i="4"/>
  <c r="I92" i="4" s="1"/>
  <c r="G34" i="4"/>
  <c r="I34" i="4" s="1"/>
  <c r="G82" i="4"/>
  <c r="I82" i="4" s="1"/>
  <c r="G12" i="4"/>
  <c r="I12" i="4" s="1"/>
  <c r="G62" i="4"/>
  <c r="I62" i="4" s="1"/>
  <c r="G69" i="4"/>
  <c r="I69" i="4" s="1"/>
  <c r="G61" i="4" l="1"/>
  <c r="I61" i="4" s="1"/>
  <c r="G75" i="4"/>
  <c r="I75" i="4" s="1"/>
  <c r="G48" i="4"/>
  <c r="I48" i="4" s="1"/>
  <c r="G101" i="4"/>
  <c r="I101" i="4" s="1"/>
  <c r="G30" i="4"/>
  <c r="I30" i="4" s="1"/>
  <c r="G54" i="4"/>
  <c r="I54" i="4" s="1"/>
  <c r="G20" i="4"/>
  <c r="I20" i="4" s="1"/>
  <c r="G16" i="4"/>
  <c r="I16" i="4" s="1"/>
  <c r="G50" i="4"/>
  <c r="I50" i="4" s="1"/>
  <c r="G31" i="4"/>
  <c r="I31" i="4" s="1"/>
  <c r="G29" i="4"/>
  <c r="I29" i="4" s="1"/>
  <c r="G72" i="4"/>
  <c r="I72" i="4" s="1"/>
  <c r="G37" i="4"/>
  <c r="I37" i="4" s="1"/>
  <c r="G33" i="4"/>
  <c r="I33" i="4" s="1"/>
  <c r="G42" i="4"/>
  <c r="I42" i="4" s="1"/>
  <c r="G99" i="4"/>
  <c r="I99" i="4" s="1"/>
  <c r="G106" i="4"/>
  <c r="I106" i="4" s="1"/>
  <c r="G67" i="4"/>
  <c r="I67" i="4" s="1"/>
  <c r="G26" i="4" l="1"/>
  <c r="I26" i="4" s="1"/>
  <c r="G90" i="4"/>
  <c r="I90" i="4" s="1"/>
  <c r="G65" i="4"/>
  <c r="I65" i="4" s="1"/>
  <c r="G94" i="4"/>
  <c r="I94" i="4" s="1"/>
  <c r="G21" i="4"/>
  <c r="I21" i="4" s="1"/>
  <c r="G53" i="4"/>
  <c r="I53" i="4" s="1"/>
  <c r="G14" i="4"/>
  <c r="I14" i="4" s="1"/>
  <c r="G45" i="4"/>
  <c r="I45" i="4" s="1"/>
  <c r="G9" i="4"/>
  <c r="I9" i="4" s="1"/>
  <c r="H5" i="4" l="1"/>
  <c r="F20" i="57" l="1"/>
  <c r="G20" i="57" l="1"/>
  <c r="I20" i="57" s="1"/>
  <c r="I5" i="57" s="1"/>
</calcChain>
</file>

<file path=xl/sharedStrings.xml><?xml version="1.0" encoding="utf-8"?>
<sst xmlns="http://schemas.openxmlformats.org/spreadsheetml/2006/main" count="2003" uniqueCount="870">
  <si>
    <t>Наименование</t>
  </si>
  <si>
    <t>Артикул</t>
  </si>
  <si>
    <t>16х2.2 Труба SANEXT PEX, бухта 200м</t>
  </si>
  <si>
    <t>20х2.8 Труба SANEXT PEX, бухта 100м</t>
  </si>
  <si>
    <t>20х2.8 Труба SANEXT PEX, бухта 200м</t>
  </si>
  <si>
    <t>25х3.5 Труба SANEXT PEX, бухта 100м</t>
  </si>
  <si>
    <t>25х3.5 Труба SANEXT PEX, бухта 200м</t>
  </si>
  <si>
    <t>25х3.5 Труба SANEXT PEX, бухта 50м</t>
  </si>
  <si>
    <t>32х4.4 Труба SANEXT PEX, бухта 50м</t>
  </si>
  <si>
    <t>40х5.5 Труба SANEXT PEX, бухта 50м</t>
  </si>
  <si>
    <t>50х6.9 Труба SANEXT PEX, бухта  50м</t>
  </si>
  <si>
    <t>63х8.6 Труба SANEXT PEX, бухта  50м</t>
  </si>
  <si>
    <t>16х2.0 Труба SANEXT PEX Теплый пол, бухта 200м</t>
  </si>
  <si>
    <t>16х2.0 Труба SANEXT PEX Теплый пол, бухта 500м</t>
  </si>
  <si>
    <t>20х2.0 Труба SANEXT PEX Теплый пол, бухта 200м</t>
  </si>
  <si>
    <t>Труба гофрированная ПНД Ø25, для труб Ø16, красная, бухта 50м</t>
  </si>
  <si>
    <t>Труба гофрированная ПНД Ø25, для труб Ø16, синяя, бухта 50м</t>
  </si>
  <si>
    <t>Труба гофрированная ПНД Ø32, для труб Ø20, красная, бухта 50м</t>
  </si>
  <si>
    <t>Труба гофрированная ПНД Ø32, для труб Ø20, синяя, бухта 50м</t>
  </si>
  <si>
    <t>Труба гофрированная ПНД Ø40, для труб Ø25, красная, бухта 30м</t>
  </si>
  <si>
    <t>Труба гофрированная ПНД Ø40, для труб Ø25, синяя, бухта 30м</t>
  </si>
  <si>
    <t>Труба гофрированная ПНД Ø50, для труб Ø32, красная, бухта 30м</t>
  </si>
  <si>
    <t>Труба гофрированная ПНД Ø50, для труб Ø32, синяя, бухта 30м</t>
  </si>
  <si>
    <t>20х2.0 Труба SANEXT PEX Теплый пол, бухта 300м</t>
  </si>
  <si>
    <t xml:space="preserve">Труба защитная гофрированная ПНД </t>
  </si>
  <si>
    <t>16х2.0 Труба SANEXT PEX Теплый пол, бухта 300м</t>
  </si>
  <si>
    <t>16.2х2.6 Труба SANEXT PEX Стабил, бухта 100м</t>
  </si>
  <si>
    <t>20х2.9 Труба SANEXT PEX Стабил, бухта 100м</t>
  </si>
  <si>
    <t>25х3.7 Труба SANEXT PEX Стабил, бухта 50м</t>
  </si>
  <si>
    <t>32х4.7 Труба SANEXT PEX Стабил, бухта 50м</t>
  </si>
  <si>
    <t xml:space="preserve">Узел нижнего подключения радиатора, H-образный R 3/4 Евроконус - G 3/4 Евроконус </t>
  </si>
  <si>
    <t>Нипель переходной для H-образного фитинга R 3/4 Евроконус  - R 1/2</t>
  </si>
  <si>
    <t>32х4.4 Труба SANEXT PEX, бухта 100м</t>
  </si>
  <si>
    <t>Фото</t>
  </si>
  <si>
    <t>Номинальный  расход Qp, м3/ч</t>
  </si>
  <si>
    <t>Интерфейс</t>
  </si>
  <si>
    <t>Dу 15</t>
  </si>
  <si>
    <t>Dу 20</t>
  </si>
  <si>
    <t>Воздухоотводчик автоматический НР 1/2"</t>
  </si>
  <si>
    <t xml:space="preserve">Шаровый кран НР-ВР 1" </t>
  </si>
  <si>
    <t xml:space="preserve">Шаровый кран НР-ВР 3/4"  </t>
  </si>
  <si>
    <t xml:space="preserve">Шаровый кран НР-ВР 1/2" </t>
  </si>
  <si>
    <t>Ниппель НР 1/2"</t>
  </si>
  <si>
    <t>Сгон разъемный прямой НР 3/4"</t>
  </si>
  <si>
    <t>Ниппель НР 1"</t>
  </si>
  <si>
    <t>Ниппель НР 1 1/4"</t>
  </si>
  <si>
    <t>Футорка шестиугольная НР 1 1/2" x ВР 1"</t>
  </si>
  <si>
    <t>Футорка шестиугольная НР 1 1/4" x ВР 1"</t>
  </si>
  <si>
    <t>Ниппель переходной НР 1" x 3/4"</t>
  </si>
  <si>
    <t>Заглушка НР  1/2"</t>
  </si>
  <si>
    <t>Заглушка НР 1 1/4"</t>
  </si>
  <si>
    <t>Заглушка НР 1"</t>
  </si>
  <si>
    <t>Переходник ВР 1 1/4" x НР 1"</t>
  </si>
  <si>
    <t>Переходник ВР 1 1/4" x НР 3/4"</t>
  </si>
  <si>
    <t>Переходник ВР 1 1/2" x НР 1"</t>
  </si>
  <si>
    <t>Переходник ВР 1 1/2" x НР 3/4"</t>
  </si>
  <si>
    <t>Переходник ВР 3/4" x НР 1/2"</t>
  </si>
  <si>
    <t>Переходник ВР 1 1/4" x НР 1/2"</t>
  </si>
  <si>
    <t>Переходник ВР 1" x НР 3/4"</t>
  </si>
  <si>
    <t>Переходник ВР 1" x НР 1/2"</t>
  </si>
  <si>
    <t>Сгон прямой (Американка) ВР-НР 1/2"</t>
  </si>
  <si>
    <t>Сгон прямой (Американка) ВР-НР 3/4"</t>
  </si>
  <si>
    <t>Футорка шестиугольная НР 3/4" x ВР 1/2"</t>
  </si>
  <si>
    <t>Футорка шестиугольная НР 1" x ВР 1/2"</t>
  </si>
  <si>
    <t>Ниппель переходной НР 1" x 1/2"</t>
  </si>
  <si>
    <t>Ниппель переходной НР 3/4" x 1/2"</t>
  </si>
  <si>
    <t>Ручной балансировочный клапан STP Ду 20</t>
  </si>
  <si>
    <t>Ручной балансировочный клапан STP Ду 25</t>
  </si>
  <si>
    <t>Аксессуары</t>
  </si>
  <si>
    <t>Шаровой кран для подключения импульсной трубки SM</t>
  </si>
  <si>
    <t>Шаровой кран SM для подкл. имп. трубки Ду 15</t>
  </si>
  <si>
    <t>Шаровой кран SM для подкл. имп. трубки Ду 20</t>
  </si>
  <si>
    <t xml:space="preserve">Шаровой кран SM для подкл. имп. трубки Ду 25 </t>
  </si>
  <si>
    <t>Шаровой кран SM для подкл. имп. трубки Ду 32</t>
  </si>
  <si>
    <t>Шаровой кран SM для подкл. имп. трубки Ду 40</t>
  </si>
  <si>
    <t>Шаровой кран SM для подкл. имп. трубки Ду 50</t>
  </si>
  <si>
    <t>Измерительный прибор SANEXT</t>
  </si>
  <si>
    <t>Футорка шестиугольная НР 1" x ВР 3/4"</t>
  </si>
  <si>
    <t>Ниппель НР 3/4"</t>
  </si>
  <si>
    <t>Ниппель переходной НР 1 1/4" x 3/4"</t>
  </si>
  <si>
    <t>Ниппель переходной НР 1 1/4" x 1"</t>
  </si>
  <si>
    <t>Хомут коллекторный с резиновым уплотнением 1" х M8</t>
  </si>
  <si>
    <t>Хомут коллекторный с резиновым уплотнением 1 1/4" х M8</t>
  </si>
  <si>
    <t>Хомут коллекторный с резиновым уплотнением 1 1/2" х M8</t>
  </si>
  <si>
    <t>Ручной балансировочный клапан STP Ду 32</t>
  </si>
  <si>
    <t>Ручной балансировочный клапан STP Ду 40</t>
  </si>
  <si>
    <t>Ручной балансировочный клапан STP Ду 50</t>
  </si>
  <si>
    <t>шаровый кран для термодатчика -1 шт.</t>
  </si>
  <si>
    <t>Вставка ремонтная 110 мм НР 3/4"</t>
  </si>
  <si>
    <t>Фильтр механической очистки Косой ВР 1"</t>
  </si>
  <si>
    <t>Фильтр механической очистки Косой ВР 1/2"</t>
  </si>
  <si>
    <t>Фильтр механической очистки Косой ВР 1 1/4"</t>
  </si>
  <si>
    <t>Фильтр механической очистки Косой ВР 3/4"</t>
  </si>
  <si>
    <t>Тройник ВР 1"х 1/2"х 1"</t>
  </si>
  <si>
    <t>Тройник ВР 1"х 3/4"х 1"</t>
  </si>
  <si>
    <t>Тройник ВР 1/2"</t>
  </si>
  <si>
    <t>Тройник ВР 3/4"х 1/2"х 3/4"</t>
  </si>
  <si>
    <t>Угольник ВР-НР 1 1/4"</t>
  </si>
  <si>
    <t>Угольник ВР-НР 1"</t>
  </si>
  <si>
    <t>Угольник ВР-НР 1/2"</t>
  </si>
  <si>
    <t>Присоединитель ВР 3/4" x НР 1/2"</t>
  </si>
  <si>
    <t>Присоединитель ВР 1" x НР 3/4"</t>
  </si>
  <si>
    <t xml:space="preserve">Шаровый кран для термодатчика ВР 1/2" </t>
  </si>
  <si>
    <t>Шаровый кран для термодатчика ВР 3/4"</t>
  </si>
  <si>
    <t>Вставка ремонтная 130 мм НР 3/4"</t>
  </si>
  <si>
    <t xml:space="preserve">Текущий артикул </t>
  </si>
  <si>
    <t>Текущий артикул</t>
  </si>
  <si>
    <t>Коллектор Квартирный ВР 1"х 2 контура НР 3/4" евроконус</t>
  </si>
  <si>
    <t>Коллектор Квартирный ВР 1"х 3 контура НР 3/4" евроконус</t>
  </si>
  <si>
    <t>Коллектор Квартирный ВР 1"х 4 контура НР 3/4" евроконус</t>
  </si>
  <si>
    <t>Коллектор квартирный. Нержавеющая сталь. Межосевое расстояние 50 мм.</t>
  </si>
  <si>
    <t>Муфта ВР 1/2"</t>
  </si>
  <si>
    <t>Муфта переходная ВР 3/4"х ВР 1/2"</t>
  </si>
  <si>
    <t>Переходник ВР 2"х НР 1"</t>
  </si>
  <si>
    <t>RS-485</t>
  </si>
  <si>
    <t>Заглушка ВР 3/4"</t>
  </si>
  <si>
    <t>Ниппель переходной НР 1 1/4" x 1/2"</t>
  </si>
  <si>
    <t>Сгон разъемный прямой НР 1/2"</t>
  </si>
  <si>
    <t>Хомут коллекторный с резиновым уплотнением 3/4" х M8</t>
  </si>
  <si>
    <t>Хомут коллекторный с резиновым уплотнением 2" х M8</t>
  </si>
  <si>
    <t>Ручной балансировочный клапан STP</t>
  </si>
  <si>
    <t>Ручной балансировочный клапан фланцевый STP</t>
  </si>
  <si>
    <t>Ручной балансировочный клапан фланцевый STP Ду 65</t>
  </si>
  <si>
    <t>Ручной балансировочный клапан фланцевый STP Ду 80</t>
  </si>
  <si>
    <t>Ручной балансировочный клапан фланцевый STP Ду 100</t>
  </si>
  <si>
    <t>Ручной балансировочный клапан фланцевый STP Ду 125</t>
  </si>
  <si>
    <t>Ручной балансировочный клапан фланцевый STP Ду 150</t>
  </si>
  <si>
    <t xml:space="preserve">Артикул </t>
  </si>
  <si>
    <t>Термостатический клапан SANEXT RV2, прямой Ду15</t>
  </si>
  <si>
    <t>Термостатический клапан SANEXT RV2, угловой Ду15</t>
  </si>
  <si>
    <t>Термостатический клапан SANEXT RV1, прямой Ду 20</t>
  </si>
  <si>
    <t>Клапан запорный радиаторный</t>
  </si>
  <si>
    <t>Термоголовки</t>
  </si>
  <si>
    <t>Узел нижнего подключения</t>
  </si>
  <si>
    <t>RS 485+4 impulse входа</t>
  </si>
  <si>
    <t>M-BUS</t>
  </si>
  <si>
    <t>M-BUS +4 impulse входа</t>
  </si>
  <si>
    <t>Комплект для монтажа теплосчётчика состоит из:</t>
  </si>
  <si>
    <t>Термостатический клапан SANEXT RV2 прямой Ду15 (6611)</t>
  </si>
  <si>
    <t>Фитинг подключения медной трубки D15-G3/4 Евроконус SANEXT (4937)</t>
  </si>
  <si>
    <t>Термостатическая головка SANEXT TH M30 x1.5 (6901)</t>
  </si>
  <si>
    <t>Узел бокового подключения радиатора НР 1/2" x ВР 3/4" Евроконус SANEXT (4963)</t>
  </si>
  <si>
    <t>Трубка медная никелированная 15х500 мм SANEXT (4968)</t>
  </si>
  <si>
    <t>Узел бокового подключения радиатора для двухтрубной системы</t>
  </si>
  <si>
    <t>Компенсатор ДУ20, осевой ход (-45/+5) мм</t>
  </si>
  <si>
    <t>Компенсатор ДУ25, осевой ход (-45/+5) мм</t>
  </si>
  <si>
    <t>Компенсатор ДУ32, осевой ход (-45/+5) мм</t>
  </si>
  <si>
    <t>Компенсатор ДУ40, осевой ход (-45/+5) мм</t>
  </si>
  <si>
    <t>Компенсатор ДУ50, осевой ход (-45/+5) мм</t>
  </si>
  <si>
    <t>Компенсатор ДУ65, осевой ход (-35/+15) мм</t>
  </si>
  <si>
    <t>Компенсатор ДУ80, осевой ход (-35/+15) мм</t>
  </si>
  <si>
    <t>Компенсатор ДУ100, осевой ход (-35/+15) мм</t>
  </si>
  <si>
    <t>Компенсатор ДУ125, осевой ход (-35/+15) мм</t>
  </si>
  <si>
    <t>Компенсатор ДУ150, осевой ход (-35/+15) мм</t>
  </si>
  <si>
    <t>Компенсатор ДУ15, осевой ход (-45/+5) мм</t>
  </si>
  <si>
    <t>Запорный клапан SANEXT LV2, прямой  Ду15</t>
  </si>
  <si>
    <t>Запорный клапан SANEXT LV2, угловой Ду15</t>
  </si>
  <si>
    <t>Ниппель переходной под импульсную трубку НР 1/4"</t>
  </si>
  <si>
    <t>Ниппель переходной под импульсную трубку НР 1/2"</t>
  </si>
  <si>
    <t>Заглушка ВР 1/2"</t>
  </si>
  <si>
    <t xml:space="preserve">Кронштейн крепления коллектора Т-образный 150 мм </t>
  </si>
  <si>
    <t>Автоматический  балансировочный клапан DPV Ду 15</t>
  </si>
  <si>
    <t>Автоматический  балансировочный клапан DPV Ду 20</t>
  </si>
  <si>
    <t>Автоматический  балансировочный клапан DPV Ду 25</t>
  </si>
  <si>
    <t>Автоматический  балансировочный клапан DPV Ду 32</t>
  </si>
  <si>
    <t>Автоматический  балансировочный клапан DPV Ду 40</t>
  </si>
  <si>
    <t>Автоматический  балансировочный клапан DPV Ду 50</t>
  </si>
  <si>
    <t xml:space="preserve">Узел нижнего подключения радиатора Н-образный угловой R3/4 х G3/4 Евроконус  </t>
  </si>
  <si>
    <t>Цена за шт без НДС, руб.</t>
  </si>
  <si>
    <t>Ручной балансировочный клапан STP Ду 15-L, без нип.</t>
  </si>
  <si>
    <t>Ручной балансировочный клапан STP Ду 15, без нип.</t>
  </si>
  <si>
    <t>Цена за метр без НДС, руб.</t>
  </si>
  <si>
    <t>RS 485+2 impulse входа</t>
  </si>
  <si>
    <t>M-BUS +2 impulse входа</t>
  </si>
  <si>
    <t>подача/обратка</t>
  </si>
  <si>
    <t>обратка</t>
  </si>
  <si>
    <t>подача</t>
  </si>
  <si>
    <t>Тройник коллекторный ВР 1/2"х НР 1"x  ВР 1/2"</t>
  </si>
  <si>
    <t xml:space="preserve">Кронштейн крепления коллектора Т-образный 300 мм </t>
  </si>
  <si>
    <t>Коллектор поэтажный квадратный. Нержавеющая сталь, отводы - латунь. Межосевое расстояние 100 мм.</t>
  </si>
  <si>
    <t>Коллектор этажный ДУ 32, ВР 1" 2 контура НР 1/2"</t>
  </si>
  <si>
    <t>Коллектор этажный ДУ 32, ВР 1" 3 контура НР 1/2"</t>
  </si>
  <si>
    <t>Коллектор этажный ДУ 32, ВР 1" 4 контура НР 1/2"</t>
  </si>
  <si>
    <t>Коллектор этажный ДУ 32, ВР 1" 5 контуров НР 1/2"</t>
  </si>
  <si>
    <t>Коллектор этажный ДУ 32, ВР 1" 6 контуров НР 1/2"</t>
  </si>
  <si>
    <t>Коллектор этажный ДУ 32, ВР 1" 7 контуров НР 1/2"</t>
  </si>
  <si>
    <t>Коллектор этажный ДУ 32, ВР 1" 8 контуров НР 1/2"</t>
  </si>
  <si>
    <t>Коллектор этажный ДУ 32, ВР 1" 9 контуров НР 1/2"</t>
  </si>
  <si>
    <t>Коллектор этажный ДУ 40, ВР 1 1/4" 2 контура НР 1/2"</t>
  </si>
  <si>
    <t>Коллектор этажный ДУ 40, ВР 1 1/4" 3 контура НР 1/2"</t>
  </si>
  <si>
    <t>Коллектор этажный ДУ 40, ВР 1 1/4" 4 контура НР 1/2"</t>
  </si>
  <si>
    <t>Коллектор этажный ДУ 40, ВР 1 1/4" 5 контуров НР 1/2"</t>
  </si>
  <si>
    <t>Коллектор этажный ДУ 40, ВР 1 1/4" 6 контуров НР 1/2"</t>
  </si>
  <si>
    <t>Коллектор этажный ДУ 40, ВР 1 1/4" 7 контуров НР 1/2"</t>
  </si>
  <si>
    <t>Коллектор этажный ДУ 40, ВР 1 1/4" 8 контуров НР 1/2"</t>
  </si>
  <si>
    <t>Коллектор этажный ДУ 40, ВР 1 1/4" 9 контуров НР 1/2"</t>
  </si>
  <si>
    <t>Сгон разъемный прямой НР 1"</t>
  </si>
  <si>
    <t>Шаровый кран для термодатчика ВР 1"</t>
  </si>
  <si>
    <t>Присоединитель ВР 1 1/4" x НР 1"</t>
  </si>
  <si>
    <t>Термостатическая головка SANEXT TH CLICK с жидкостным датчиком, 6-28°С, соединение Сlick</t>
  </si>
  <si>
    <t>Терморегулирующий клапан ручной RV прямой, Ду20</t>
  </si>
  <si>
    <t>Терморегулирующий клапан ручной RV угловой, Ду20</t>
  </si>
  <si>
    <t>Терморегулирующий клапан ручной для двух и однотрубной систем отопления</t>
  </si>
  <si>
    <t>Термостатический балансировочный клапан TV</t>
  </si>
  <si>
    <t>Термостатический балансировочный клапан TV ДУ 15</t>
  </si>
  <si>
    <t>6613-1</t>
  </si>
  <si>
    <t>Редукторы давления</t>
  </si>
  <si>
    <t>Клапаны обратные</t>
  </si>
  <si>
    <t>Счетчики воды квартирные</t>
  </si>
  <si>
    <t>Клапан обратный ВР 1/2"</t>
  </si>
  <si>
    <t>Клапан обратный ВР 3/4"</t>
  </si>
  <si>
    <t>присоединитель - 2 шт.</t>
  </si>
  <si>
    <t>Распределитель тепла SANEXT</t>
  </si>
  <si>
    <t>КОМПЛЕКТУЮЩИЕ К ТЕПЛОСЧЕТЧИКАМ SANEXT</t>
  </si>
  <si>
    <t>АКСЕССУАРЫ К ТЕПЛОСЧЕТЧИКАМ SANEXT</t>
  </si>
  <si>
    <t>РАСПРЕДЕЛИТЕЛИ ТЕПЛА SANEXT</t>
  </si>
  <si>
    <t>КОМПЛЕКТУЮЩИЕ К РАСПРЕДЕЛИТЕЛЯМ ТЕПЛА SANEXT</t>
  </si>
  <si>
    <t>Монтажный комплект для распределителей SANEXT на алюминиевые и биметаллические радиаторы</t>
  </si>
  <si>
    <t>Термостатический клапан SANEXT RV2, осевой Ду15</t>
  </si>
  <si>
    <t>Шаровый кран ВР 1 1/4" рычаг</t>
  </si>
  <si>
    <t>Шаровый кран ВР 1 1/2" рычаг</t>
  </si>
  <si>
    <t>Шаровый кран ВР 2" рычаг</t>
  </si>
  <si>
    <t>Шаровый кран ВР 1/2" бабочка</t>
  </si>
  <si>
    <t>Шаровый кран ВР 3/4" бабочка</t>
  </si>
  <si>
    <t>Шаровый кран ВР 1" бабочка</t>
  </si>
  <si>
    <t>Шаровый кран НР-ВР 1 1/4" со сгоном (Американка) рычаг</t>
  </si>
  <si>
    <t>Шаровый кран НР-ВР 1 1/2"  со сгоном (Американка) рычаг</t>
  </si>
  <si>
    <t>Шаровый кран НР-ВР 2"  со сгоном (Американка) рычаг</t>
  </si>
  <si>
    <t>Шаровый кран НР-ВР 1/2" со сгоном (Американка) бабочка</t>
  </si>
  <si>
    <t>Шаровый кран НР-ВР 3/4" со сгоном (Американка) бабочка</t>
  </si>
  <si>
    <t>Шаровый кран НР-ВР 1"  со сгоном (Американка) бабочка</t>
  </si>
  <si>
    <t>Хомут коллекторный с резиновым уплотнением 1/2" х M8</t>
  </si>
  <si>
    <t>Кронштейн крепления коллектора, межос. расстояние 350 мм</t>
  </si>
  <si>
    <t>Кронштейн крепления коллектора, межос. расстояние 500 мм</t>
  </si>
  <si>
    <t>Цена со скидкой</t>
  </si>
  <si>
    <t>Кол-во</t>
  </si>
  <si>
    <t>Сумма</t>
  </si>
  <si>
    <t>Итого</t>
  </si>
  <si>
    <t>м</t>
  </si>
  <si>
    <t>Ед. измер.</t>
  </si>
  <si>
    <t>Метров в     бухте</t>
  </si>
  <si>
    <t>ед.   измер.</t>
  </si>
  <si>
    <t>кол-во в упаковке</t>
  </si>
  <si>
    <t>шт.</t>
  </si>
  <si>
    <t>Укажите вашу персональную скидку</t>
  </si>
  <si>
    <t>ед. измер.</t>
  </si>
  <si>
    <t>кол-во шт. в упаковке</t>
  </si>
  <si>
    <t xml:space="preserve">                                                                     Укажите вашу персональную скидку</t>
  </si>
  <si>
    <t xml:space="preserve">  Итого</t>
  </si>
  <si>
    <t>кол-во</t>
  </si>
  <si>
    <t>кол-во в упак.</t>
  </si>
  <si>
    <t>ед.    Измер.</t>
  </si>
  <si>
    <t>сумма</t>
  </si>
  <si>
    <t>цена со скидкой</t>
  </si>
  <si>
    <t>Измерительный ниппель со штуцером для подключения импульсной трубки</t>
  </si>
  <si>
    <t xml:space="preserve">  </t>
  </si>
  <si>
    <t xml:space="preserve"> * Помимо широкого перечня типовых схем Этажных и Квартирных РКУ компания SANEXT предлагает расчет по индивидуальным проектам. </t>
  </si>
  <si>
    <t xml:space="preserve">    Все подробности у специалистов Отделов Продаж</t>
  </si>
  <si>
    <t>Термостатический клапан с преднастройкой для двухтрубной системы отопления</t>
  </si>
  <si>
    <t>Термостатический клапан с повышенной пропускной способностью для однотрубной системы отопления</t>
  </si>
  <si>
    <t>шт</t>
  </si>
  <si>
    <t>Итого:</t>
  </si>
  <si>
    <t xml:space="preserve">                                                                                               Укажите вашу персональную скидку</t>
  </si>
  <si>
    <t>ед. измер</t>
  </si>
  <si>
    <t>Ножницы для труб PEX 16-40</t>
  </si>
  <si>
    <t>Комплект  запрес. тисков  SANEXT 25-32</t>
  </si>
  <si>
    <t>Комплект  запрес. тисков  SANEXT 16-20</t>
  </si>
  <si>
    <t>Расширительная насадка  SANEXT 32x4.7 Stabil</t>
  </si>
  <si>
    <t>Расширительная насадка  SANEXT 25x3.7 Stabil</t>
  </si>
  <si>
    <t>Расширительная насадка SANEXT 20x2.9 Stabil</t>
  </si>
  <si>
    <t xml:space="preserve">Расширительная насадка SANEXT 16x2.8 Stabil </t>
  </si>
  <si>
    <t>Расширительная насадка  SANEXT 32x4.4 PEX</t>
  </si>
  <si>
    <t>Расширительная насадка  SANEXT 25x3.5 PEX</t>
  </si>
  <si>
    <t>Расширительная насадка SANEXT 20x2.8 PEX</t>
  </si>
  <si>
    <t xml:space="preserve">Расширительная насадка SANEXT 16x2.2 PEX </t>
  </si>
  <si>
    <t>Комплект ручного механического инструмента SANEXT M1 для труб d16-32</t>
  </si>
  <si>
    <t>Фиксатор поворота трубы 16-20 на 90 град. (пластиковый "башмак")</t>
  </si>
  <si>
    <t>Дюбель крюк двойной для труб D16-32</t>
  </si>
  <si>
    <t xml:space="preserve">Фиксатор поворота трубы 25 на 90 град. </t>
  </si>
  <si>
    <t xml:space="preserve">Фиксатор поворота трубы 20 на 90 град. </t>
  </si>
  <si>
    <t xml:space="preserve">Фиксатор поворота трубы 16 на 90 град. </t>
  </si>
  <si>
    <t>Сопутствующие товары для трубопроводной системы</t>
  </si>
  <si>
    <t>Трубка T-обр 20х15х20, 250мм SANEXT Lite (48205)</t>
  </si>
  <si>
    <t>Трубка T-обр 16х15х16 250 мм SANEXT Lite (48105)</t>
  </si>
  <si>
    <t>Трубка L-обр 20х15 250 мм SANEXT Lite (47205)</t>
  </si>
  <si>
    <t>Трубка L-обр 16х15 250 мм SANEXT Lite (47105)</t>
  </si>
  <si>
    <t>Водорозетка 20 - 1/2" SANEXT Lite (49115)</t>
  </si>
  <si>
    <t>Водорозетка 16 - 1/2" SANEXT Lite (49105)</t>
  </si>
  <si>
    <t>Тройник,  25 - 20 - 16</t>
  </si>
  <si>
    <t>Тройник,  16 - 20 - 16</t>
  </si>
  <si>
    <t>Тройник,  25 - 25 - 20</t>
  </si>
  <si>
    <t>Тройник,  25 - 20 - 25</t>
  </si>
  <si>
    <t>Тройник, 25 - 20 - 20</t>
  </si>
  <si>
    <t>Тройник, 25 - 16 - 25</t>
  </si>
  <si>
    <t>Тройник, 25 - 16 - 20</t>
  </si>
  <si>
    <t>Тройник, 20 - 25 - 20</t>
  </si>
  <si>
    <t>Тройник, 20 - 20 - 16</t>
  </si>
  <si>
    <t xml:space="preserve">Тройник, 20 - 16 - 20 </t>
  </si>
  <si>
    <t xml:space="preserve">Тройник, 20 - 16 - 16 </t>
  </si>
  <si>
    <t xml:space="preserve">Тройник, 25 - 25 - 25 равнопроходный </t>
  </si>
  <si>
    <t>Тройник, 20 - 20 - 20 равнопроходный</t>
  </si>
  <si>
    <t>Тройник, 16 - 16 - 16 равнопроходный</t>
  </si>
  <si>
    <t>Угольник 90°, 25</t>
  </si>
  <si>
    <t>Угольник 90°, 20</t>
  </si>
  <si>
    <t>Угольник 90°, 16</t>
  </si>
  <si>
    <t xml:space="preserve">Муфта переходная (ред.) 25х20 </t>
  </si>
  <si>
    <t xml:space="preserve">Муфта переходная (ред.) 20х16 </t>
  </si>
  <si>
    <t>Муфта соединительная равнопроходная 25</t>
  </si>
  <si>
    <t>Муфта соединительная равнопроходная 20</t>
  </si>
  <si>
    <t>Муфта соединительная равнопроходная 16</t>
  </si>
  <si>
    <t>Переходник с накидной гайкой 25 - G 3/4"</t>
  </si>
  <si>
    <t>Переходник с накидной гайкой 20 - G 3/4"</t>
  </si>
  <si>
    <t>Переходник с накидной гайкой 20 - G 1/2"</t>
  </si>
  <si>
    <t>Переходник с накидной гайкой 16 - G 3/4"</t>
  </si>
  <si>
    <t>Переходник с накидной гайкой 16 - G 1/2"</t>
  </si>
  <si>
    <t>Переходник с наружной резьбой 25 - R 3/4"</t>
  </si>
  <si>
    <t>Переходник с наружной резьбой 20 - R 3/4"</t>
  </si>
  <si>
    <t>Переходник с наружной резьбой 20 - R 1/2"</t>
  </si>
  <si>
    <t>Переходник с наружной резьбой  16 - R 1/2"</t>
  </si>
  <si>
    <t>Переходник с внутренней резьбой 25 - G 3/4</t>
  </si>
  <si>
    <t>Переходник с внутренней резьбой  20 - G 3/4"</t>
  </si>
  <si>
    <t>Переходник с внутренней резьбой  20 - G 1/2"</t>
  </si>
  <si>
    <t>Переходник с внутренней резьбой  16 - G 1/2"</t>
  </si>
  <si>
    <t>Монтажная гильза, 25</t>
  </si>
  <si>
    <t>Монтажная гильза, 20</t>
  </si>
  <si>
    <t>Монтажная гильза, 16</t>
  </si>
  <si>
    <t>Фитинги латунные SANEXT Lite . Соединение - обжимная пластиковая гильза</t>
  </si>
  <si>
    <t>Угольник-переходник с внутренней резьбой, латунь 25 - G 3/4"</t>
  </si>
  <si>
    <t>Угольник-переходник с внутренней резьбой, латунь 20 - G 3/4"</t>
  </si>
  <si>
    <t>Угольник-переходник с внутренней резьбой, латунь 20 - G 1/2"</t>
  </si>
  <si>
    <t>Угольник-переходник с внутренней резьбой, латунь 16 - G 1/2"</t>
  </si>
  <si>
    <t>Угольник-переходник с наружной резьбой,  32 - R 3/4"</t>
  </si>
  <si>
    <t>Угольник-переходник с наружной резьбой,  25 - R 3/4"</t>
  </si>
  <si>
    <t>Угольник-переходник с наружной резьбой,  20 - R 3/4"</t>
  </si>
  <si>
    <t>Угольник-переходник с наружной резьбой,  20 - R 1/2"</t>
  </si>
  <si>
    <t>Угольник-переходник с наружной резьбой,  16 - R 3/4"</t>
  </si>
  <si>
    <t>Угольник-переходник с наружной резьбой,  16 - R 1/2"</t>
  </si>
  <si>
    <t>Кольцо уплотнительное для евроконуса к 4933 малое (4907)</t>
  </si>
  <si>
    <t>Кольцо уплотнительное для евроконуса к фитингам 4933, 4932, 4934 (4905)</t>
  </si>
  <si>
    <t>Переходник с накидной гайкой 20х2.8 -G 3/4" Евроконус, c гильзой  в комплекте</t>
  </si>
  <si>
    <t>Переходник с накидной гайкой 16x2.2 -G 3/4" Евроконус, c гильзой  в комплекте</t>
  </si>
  <si>
    <t>Фитинг подключения L и T-образной медной трубки - D15 - R 1/2"</t>
  </si>
  <si>
    <t xml:space="preserve">Фитинг подключения L и T-образной медной трубки - D15 - G 3/4" Евроконус </t>
  </si>
  <si>
    <t xml:space="preserve">Переходник компрессионный PEX 20х2.0-G 3/4" Евроконус </t>
  </si>
  <si>
    <t xml:space="preserve">Переходник компрессионный PEX 16х2.0/2.2-G 3/4" Евроконус </t>
  </si>
  <si>
    <t xml:space="preserve">Переходник компрессионный PEX 20х2.8-G 3/4" Евроконус </t>
  </si>
  <si>
    <t>Трубка T-образная - D15 25х15х25 для подключения радиатора, 250 мм</t>
  </si>
  <si>
    <t>Трубка T-образная - D15 25х15х20 для подключения радиатора, 250 мм</t>
  </si>
  <si>
    <t>Трубка T-образная - D15 20х15х25 для подключения радиатора, 250 мм</t>
  </si>
  <si>
    <t>Трубка T-образная - D15 20х15х20 для подключения радиатора, 250 мм</t>
  </si>
  <si>
    <t>Трубка T-образная - D15 20х15х16 для подключения радиатора, 250 мм</t>
  </si>
  <si>
    <t>Трубка T-образная - D15 16х15х20 для подключения радиатора, 250 мм</t>
  </si>
  <si>
    <t>Трубка T-образная - D15 16х15х16 для подключения радиатора, 250 мм</t>
  </si>
  <si>
    <t>Трубка L-образная - D15 20х15 для подключения радиатора, 250 мм</t>
  </si>
  <si>
    <t>Трубка L-образная - D15 16х15 для подключения радиатора, 250 мм</t>
  </si>
  <si>
    <t>Тройник с внутренней резьбой  20 - G 1/2 - 20</t>
  </si>
  <si>
    <t>Тройник с внутренней резьбой  16 - G 1/2 - 16</t>
  </si>
  <si>
    <t>Тройник, 50 - 32 - 50</t>
  </si>
  <si>
    <t>Тройник, 50 - 32 - 40</t>
  </si>
  <si>
    <t>Тройник, 40 - 32 - 40</t>
  </si>
  <si>
    <t>Тройник, 40 - 32 - 32</t>
  </si>
  <si>
    <t>Тройник, 40 - 25 - 40</t>
  </si>
  <si>
    <t>Тройник, 40 - 20 - 40</t>
  </si>
  <si>
    <t>Тройник, 32 - 32 - 25</t>
  </si>
  <si>
    <t>Тройник, 32 - 32 - 20</t>
  </si>
  <si>
    <t>Тройник, 32 - 25 - 32</t>
  </si>
  <si>
    <t>Тройник, 32 - 25 - 25</t>
  </si>
  <si>
    <t>Тройник, 32 - 20 - 32</t>
  </si>
  <si>
    <t>Тройник, 32 - 20 - 25</t>
  </si>
  <si>
    <t>Тройник, 32 - 16 - 32</t>
  </si>
  <si>
    <t>Тройник, 25 - 32 - 25</t>
  </si>
  <si>
    <t>Тройник, 25 - 25 - 20</t>
  </si>
  <si>
    <t>Тройник, 25 - 25 - 16</t>
  </si>
  <si>
    <t xml:space="preserve">Тройник, 25 - 20 - 25 </t>
  </si>
  <si>
    <t>Тройник, 25 - 20 - 16</t>
  </si>
  <si>
    <t>Тройник, 25 - 16 - 16</t>
  </si>
  <si>
    <t>Тройник, 20 - 25 - 16</t>
  </si>
  <si>
    <t>Тройник, 16 - 25 - 16</t>
  </si>
  <si>
    <t>Тройник, 16 - 20 - 16</t>
  </si>
  <si>
    <t>Тройник, 63 - 63 - 63</t>
  </si>
  <si>
    <t>Тройник, 50 - 50 - 50</t>
  </si>
  <si>
    <t>Тройник, 40 - 40 - 40</t>
  </si>
  <si>
    <t>Тройник, 32 - 32 - 32</t>
  </si>
  <si>
    <t xml:space="preserve">Тройник, 25 - 25 - 25 </t>
  </si>
  <si>
    <t>Тройник, 20 - 20 - 20</t>
  </si>
  <si>
    <t>Тройник, 16 - 16 - 16</t>
  </si>
  <si>
    <t>Угольник 90°, 63</t>
  </si>
  <si>
    <t>Угольник 90°, 50</t>
  </si>
  <si>
    <t>Угольник 90°, 40</t>
  </si>
  <si>
    <t>Угольник 90°, 32</t>
  </si>
  <si>
    <t>Переходная муфта 63 - 50</t>
  </si>
  <si>
    <t>Переходная муфта 50 - 40</t>
  </si>
  <si>
    <t>Переходная муфта 50 - 32</t>
  </si>
  <si>
    <t>Переходная муфта 40 - 32</t>
  </si>
  <si>
    <t>Переходная муфта 40 - 20</t>
  </si>
  <si>
    <t>Переходная муфта 32 - 25</t>
  </si>
  <si>
    <t>Переходная муфта 25 - 20</t>
  </si>
  <si>
    <t>Переходная муфта 25 - 16</t>
  </si>
  <si>
    <t>Переходная муфта 20 - 16</t>
  </si>
  <si>
    <t>Муфта соединительная равнопроходная 63</t>
  </si>
  <si>
    <t>Муфта соединительная равнопроходная 50</t>
  </si>
  <si>
    <t>Муфта соединительная равнопроходная 40</t>
  </si>
  <si>
    <t>Муфта соединительная равнопроходная 32</t>
  </si>
  <si>
    <t xml:space="preserve">Муфта соединительная равнопроходная 25 </t>
  </si>
  <si>
    <t>Муфта соединительная равнопроходная для теплого пола 20x2.0</t>
  </si>
  <si>
    <t>Переходник с накидной гайкой 63 - G 2 3/8"</t>
  </si>
  <si>
    <t>Переходник с накидной гайкой 50 - G 1 3/4"</t>
  </si>
  <si>
    <t>Переходник с накидной гайкой 40 - G 1 1/2"</t>
  </si>
  <si>
    <t>Переходник с накидной гайкой 32 - G 1"</t>
  </si>
  <si>
    <t>Переходник с наружной резьбой   63 - R 2"</t>
  </si>
  <si>
    <t>Переходник с наружной резьбой  50 - R 1 1/4"</t>
  </si>
  <si>
    <t>Переходник с наружной резьбой  40 - R 1 1/4"</t>
  </si>
  <si>
    <t>Переходник с наружной резьбой  32 - R 1"</t>
  </si>
  <si>
    <t>Переходник с наружной резьбой  32 - R 3/4"</t>
  </si>
  <si>
    <t>Переходник с наружной резьбой  25 - R 1"</t>
  </si>
  <si>
    <t>Переходник с наружной резьбой  25 - R 3/4"</t>
  </si>
  <si>
    <t>Переходник с наружной резьбой  20 - R 3/4"</t>
  </si>
  <si>
    <t>Переходник с наружной резьбой  20 - R 1/2"</t>
  </si>
  <si>
    <t>Переходник с наружной резьбой  16 - R 3/4"</t>
  </si>
  <si>
    <t>Переходник с внутренней резьбой  32 - G 1"</t>
  </si>
  <si>
    <t>Переходник с внутренней резьбой  32 - G 3/4"</t>
  </si>
  <si>
    <t>Переходник с внутренней резьбой  25 - G 1"</t>
  </si>
  <si>
    <t>Переходник с внутренней резьбой  25 - G 3/4"</t>
  </si>
  <si>
    <t>Монтажная гильза, 63</t>
  </si>
  <si>
    <t>Монтажная гильза, 50</t>
  </si>
  <si>
    <t>Монтажная гильза, 40</t>
  </si>
  <si>
    <t>Монтажная гильза, 32</t>
  </si>
  <si>
    <t>Монтажная гильза, для теплого пола 20x2.0</t>
  </si>
  <si>
    <t>Фитинги латунные. Соединение - сдвижная гильза</t>
  </si>
  <si>
    <t>ед. измерен</t>
  </si>
  <si>
    <t>кол-во в упак</t>
  </si>
  <si>
    <t>Цена со сидкой</t>
  </si>
  <si>
    <t>ед. Измер.</t>
  </si>
  <si>
    <t>Фитинг подключения L и T-образной медной трубки D15-G1/2" с рез. Уплотнит.SANEXT (4938)</t>
  </si>
  <si>
    <t xml:space="preserve">                                                                                                                     Укажите вашу персональную скидку</t>
  </si>
  <si>
    <t xml:space="preserve">                                                                            Укажите вашу персональную скидку</t>
  </si>
  <si>
    <t xml:space="preserve">                                                                         Укажите вашу персональную скидку</t>
  </si>
  <si>
    <t>Присоединитель для счетчика воды SANEXT ДУ15</t>
  </si>
  <si>
    <t>Компенсатор ДУ200, осевой ход (-35/+15) мм</t>
  </si>
  <si>
    <t>Коллектор этажный ДУ 50, ВР 1 1/2" 2 контура НР 1/2"</t>
  </si>
  <si>
    <t>Коллектор этажный ДУ 50, ВР 1 1/2" 3 контура НР 1/2"</t>
  </si>
  <si>
    <t>Коллектор этажный ДУ 50, ВР 1 1/2" 5 контуров НР 1/2"</t>
  </si>
  <si>
    <t>Коллектор этажный ДУ 50, ВР 1 1/2" 6 контуров НР 1/2"</t>
  </si>
  <si>
    <t>Коллектор этажный ДУ 50, ВР 1 1/2" 7 контуров НР 1/2"</t>
  </si>
  <si>
    <t>Коллектор этажный ДУ 50, ВР 1 1/2" 8 контуров НР 1/2"</t>
  </si>
  <si>
    <t>Коллектор этажный ДУ 50, ВР 1 1/2" 4 контура НР 1/2"</t>
  </si>
  <si>
    <t>Запорно-регулировочный клапан с выходом под термодатчик</t>
  </si>
  <si>
    <t>Запорно-регулировочный клапан ALV2 с выходом под термодатчик Ду15</t>
  </si>
  <si>
    <t>Сгон разъемный прямой НР 1 1/4"</t>
  </si>
  <si>
    <t>Заглушка НР 1/8"</t>
  </si>
  <si>
    <t>Кран Маевского НР 1/2"</t>
  </si>
  <si>
    <t>Коллектор этажный ДУ 50, ВР 1 1/2" 9 контуров НР 1/2"</t>
  </si>
  <si>
    <t>Ручной балансировочный клапан фланцевый STP Ду 40</t>
  </si>
  <si>
    <t>Ручной балансировочный клапан фланцевый STP Ду 50</t>
  </si>
  <si>
    <t>Автоматический балансировочный клапан фланцевый DPV</t>
  </si>
  <si>
    <t>Комплект для коллектора НР 1" с ручным воздухоотводчиком</t>
  </si>
  <si>
    <t>Комплект для коллектора НР 1" с автоматич. воздухоотводчиком</t>
  </si>
  <si>
    <t>Коллектор этажный ДУ 32</t>
  </si>
  <si>
    <t>Коллектор этажный ДУ 40</t>
  </si>
  <si>
    <t>Коллектор этажный ДУ 50</t>
  </si>
  <si>
    <t>Коллектор для теплого пола с запорными клапанами со встр. воздухоотводчиком и дренажем. Нержавеющая сталь. Межосевое расстояние 50 мм.</t>
  </si>
  <si>
    <t>Коллектор для тепл. пола, нерж. сталь, с запорн., в/о и дренаж., ДУ25, ВР1"х 2 конт. НР 3/4"</t>
  </si>
  <si>
    <t>Коллектор для тепл. пола, нерж. сталь, с запорн., в/о и дренаж., ДУ25, ВР1"х 3 конт. НР 3/4"</t>
  </si>
  <si>
    <t xml:space="preserve">Коллектор для тепл. пола, нерж. сталь, с запорн., в/о и дренаж., ДУ25, ВР1"х 4 конт. НР 3/4" </t>
  </si>
  <si>
    <t>Коллектор для тепл. пола, нерж. сталь, с запорн., в/о и дренаж., ДУ25, ВР1"х 5 конт. НР 3/4"</t>
  </si>
  <si>
    <t>Коллектор для тепл. пола, нерж. сталь, с запорн., в/о и дренаж., ДУ25, ВР1"х 6 конт. НР 3/4"</t>
  </si>
  <si>
    <t xml:space="preserve">Коллектор для тепл. пола, нерж. сталь, с запорн., в/о и дренаж., ДУ25, ВР1"х 7 конт. НР 3/4" </t>
  </si>
  <si>
    <t xml:space="preserve">Коллектор для тепл. пола, нерж. сталь, с запорн., в/о и дренаж., ДУ25, ВР1"х 8 конт. НР 3/4" </t>
  </si>
  <si>
    <t xml:space="preserve">Коллектор для тепл. пола, нерж. сталь, с запорн., в/о и дренаж., ДУ25, ВР1"х 9 конт. НР 3/4" </t>
  </si>
  <si>
    <t>Коллектор для тепл. пола, нерж. сталь, с запорн., в/о и дренаж, ДУ25, ВР1"х 10 конт. НР 3/4"</t>
  </si>
  <si>
    <t>Узлы смешения для теплого пола</t>
  </si>
  <si>
    <t>Насосно-смесительный узел MU-S ДУ25 SANEXT</t>
  </si>
  <si>
    <t>Насосно-смесительный узел MU-C ДУ25 SANEXT</t>
  </si>
  <si>
    <t>Мембранный редукционный клапан DPRV-L ДУ15, ВР 1/2"</t>
  </si>
  <si>
    <t>Мембранный редукционный клапан DPRV-L ДУ20, ВР 3/4"</t>
  </si>
  <si>
    <t>Мембранный редукционный клапан DPRV-L ДУ25, ВР 1"</t>
  </si>
  <si>
    <t>Поршневой редукционный клапан PRV-L ДУ15, ВР 1/2"</t>
  </si>
  <si>
    <t>Компенсатор гидроударов НР 1/2"</t>
  </si>
  <si>
    <t>Присоединитель с накидной гайкой ВР 3/4" x НР 1/2"</t>
  </si>
  <si>
    <t>Присоединитель с накидной гайкой ВР 1" x НР 3/4"</t>
  </si>
  <si>
    <t>Инструмeнт ручной SANEXT Lite, комплект для труб d16-25 (расширитель, насадки d16, d20, d25, ножницы)</t>
  </si>
  <si>
    <t>Угольник PPSU 90 град., 16</t>
  </si>
  <si>
    <t>Угольник PPSU 90 град., 20</t>
  </si>
  <si>
    <t>Угольник PPSU 90 град., 25</t>
  </si>
  <si>
    <t>Угольник PPSU 90 град., 32</t>
  </si>
  <si>
    <t xml:space="preserve">Муфта PPSU соединительная равнопроходная 16 </t>
  </si>
  <si>
    <t>Муфта PPSU соединительная равнопроходная 20</t>
  </si>
  <si>
    <t xml:space="preserve">Муфта PPSU соединительная равнопроходная 32 </t>
  </si>
  <si>
    <t xml:space="preserve">Муфта PPSU соединительная равнопроходная 25 </t>
  </si>
  <si>
    <t>Переходная муфта PPSU 20х16</t>
  </si>
  <si>
    <t>Переходная муфта PPSU 25х16</t>
  </si>
  <si>
    <t>Переходная муфта PPSU 25х20</t>
  </si>
  <si>
    <t>Переходная муфта PPSU 32х20</t>
  </si>
  <si>
    <t>Переходная муфта PPSU 32х25</t>
  </si>
  <si>
    <t>Тройник PPSU 16х16х16 равнопроходный</t>
  </si>
  <si>
    <t>Тройник PPSU 20х20х20 равнопроходный</t>
  </si>
  <si>
    <t>Тройник PPSU 25х25х25 равнопроходный</t>
  </si>
  <si>
    <t>Тройник PPSU 32х32х32 равнопроходный</t>
  </si>
  <si>
    <t>Тройник PPSU 16х20х16</t>
  </si>
  <si>
    <t>Тройник PPSU 20х16х16</t>
  </si>
  <si>
    <t>Тройник PPSU 20х16х20</t>
  </si>
  <si>
    <t>Тройник PPSU 20х20х16</t>
  </si>
  <si>
    <t>Тройник PPSU 20х25х20</t>
  </si>
  <si>
    <t>Тройник PPSU 25х16х16</t>
  </si>
  <si>
    <t>Тройник PPSU 25х16х20</t>
  </si>
  <si>
    <t>Тройник PPSU 25х16х25</t>
  </si>
  <si>
    <t>Тройник PPSU 25х20х16</t>
  </si>
  <si>
    <t>Тройник PPSU 25х20х20</t>
  </si>
  <si>
    <t>Тройник PPSU 25х20х25</t>
  </si>
  <si>
    <t>Тройник PPSU 25х25х20</t>
  </si>
  <si>
    <t>Тройник PPSU 25х32х25</t>
  </si>
  <si>
    <t>Тройник PPSU 32х20х20</t>
  </si>
  <si>
    <t>Тройник PPSU 32х20х25</t>
  </si>
  <si>
    <t>Тройник PPSU 32х20х32</t>
  </si>
  <si>
    <t>Тройник PPSU 32х25х20</t>
  </si>
  <si>
    <t>Тройник PPSU 32х25х25</t>
  </si>
  <si>
    <t>Тройник PPSU 32х25х32</t>
  </si>
  <si>
    <t>Заглушка PPSU 16</t>
  </si>
  <si>
    <t>Заглушка PPSU 20</t>
  </si>
  <si>
    <t>Заглушка PPSU 25</t>
  </si>
  <si>
    <t>Заглушка PPSU 32</t>
  </si>
  <si>
    <t>Монтажная планка для водорозеток SANEXT универсальная 75/150</t>
  </si>
  <si>
    <t>Монтажный комплект для распределителей SANEXT под инструмент ACCU TWIN (5504)</t>
  </si>
  <si>
    <t>7001-1</t>
  </si>
  <si>
    <t>7002-1</t>
  </si>
  <si>
    <t>7003-1</t>
  </si>
  <si>
    <t>7004-1</t>
  </si>
  <si>
    <t>7005-1</t>
  </si>
  <si>
    <t>7006-1</t>
  </si>
  <si>
    <t>7401-1</t>
  </si>
  <si>
    <t>7402-1</t>
  </si>
  <si>
    <t>7403-1</t>
  </si>
  <si>
    <t>7404-1</t>
  </si>
  <si>
    <t>7405-1</t>
  </si>
  <si>
    <t>7406-1</t>
  </si>
  <si>
    <t>Краны специального назначения</t>
  </si>
  <si>
    <t>Монтаж</t>
  </si>
  <si>
    <t>Заглушка 16</t>
  </si>
  <si>
    <t>Заглушка 20</t>
  </si>
  <si>
    <t>Переходник ВР 1 1/2"х НР 1 1/4"</t>
  </si>
  <si>
    <t>Шаровой кран для подкл. имп. трубки SM Ду 15, ВР 1/2"</t>
  </si>
  <si>
    <t>Шаровой кран для подкл. имп. трубки SM Ду 20, ВР 3/4"</t>
  </si>
  <si>
    <t>Шаровой кран для подкл. имп. трубки SM Ду 25, ВР 1"</t>
  </si>
  <si>
    <t>Шаровой кран для подкл. имп. трубки SM Ду 32, ВР 1 1/4"</t>
  </si>
  <si>
    <t>Шаровой кран для подкл. имп. трубки SM Ду 40, ВР 1 1/2"</t>
  </si>
  <si>
    <t>Шаровой кран для подкл. имп. трубки SM Ду 50, ВР 2"</t>
  </si>
  <si>
    <t>Шаровый кран Ду 15, НР-ВР 1/2" угловой со сгоном (Американка) бабочка</t>
  </si>
  <si>
    <t>Ручной балансировочный клапан STP H Ду 15, ВР 1/2", б/нип.</t>
  </si>
  <si>
    <t>Термостатический балансировочный клапан TV-L ДУ 15, ВР 1/2"</t>
  </si>
  <si>
    <t>Ручной балансировочный клапан STP H Ду 15, ВР 1/2"</t>
  </si>
  <si>
    <t>Ручной балансировочный клапан STP H Ду 20, ВР 3/4"</t>
  </si>
  <si>
    <t>Ручной балансировочный клапан STP H Ду 25, ВР 1"</t>
  </si>
  <si>
    <t>6101-1</t>
  </si>
  <si>
    <t>6102-1</t>
  </si>
  <si>
    <t>Компенсатор гидроудара</t>
  </si>
  <si>
    <t>Цена предоставляется по запросу и зависит от состава РКУ</t>
  </si>
  <si>
    <t>Кол-во, шт</t>
  </si>
  <si>
    <t>Пример типового* распределительного коллекторного узла для Теплого пола</t>
  </si>
  <si>
    <t>Пример типового* Распределительного коллекторного узла для водоснабжения</t>
  </si>
  <si>
    <t>Насос циркуляционный Ду 25, 1” НР", 25/60, 130 мм</t>
  </si>
  <si>
    <t>Насос циркуляционный Ду 25, 1” НР", 25/60, 180 мм</t>
  </si>
  <si>
    <t>Комплект для коллектора 1" с автоматич. Воздухоотводчиком</t>
  </si>
  <si>
    <t>Присоединитель для Ду 15, ВР 3/4" х НР 1/2"</t>
  </si>
  <si>
    <t>Шаровый кран для термодатчика Ду 15, ВР 1/2"</t>
  </si>
  <si>
    <t>Вставка ремонтная 110 мм НР 3/4"</t>
  </si>
  <si>
    <t>Фильтр механической очистки косой Ду 15, ВР 1/2"</t>
  </si>
  <si>
    <t>Шаровый кран Ду 15, НР-ВР 1/2" со сгоном (Американка) бабочка</t>
  </si>
  <si>
    <t>Ниппель НР 1/2"</t>
  </si>
  <si>
    <t>Манометр 50 мм, НР 1/4", 0-1,6МРа, кл. т. 1.5, осевой</t>
  </si>
  <si>
    <t>Клапан обратный ВР 1/2"</t>
  </si>
  <si>
    <t>Кронштейн крепления коллектора Т-образный 150 мм</t>
  </si>
  <si>
    <t>Коллектор для тепл. пола, нерж. сталь, с расход., в/о и дренаж., ДУ25, ВР1"х 3 конт. НР 3/4"</t>
  </si>
  <si>
    <t>Шаровый кран Ду 25, НР-ВР 1" со сгоном (Американка) бабочка</t>
  </si>
  <si>
    <t>Насосно-смесительный узел MU-S ДУ25</t>
  </si>
  <si>
    <t>Коллектор для тепл. пола, нерж. сталь, с запорн., в/о и дренаж., ДУ25, ВР1"х 4 конт. НР 3/4"</t>
  </si>
  <si>
    <t>Насосно-смесительный узел MU-C ДУ25</t>
  </si>
  <si>
    <t>Комбинир. балансир. клапан DPV-C, ДУ15-Н 2.5, НР 3/4"</t>
  </si>
  <si>
    <t>Крестовина ВР 1"</t>
  </si>
  <si>
    <t>Тройник ВР 1"</t>
  </si>
  <si>
    <t>Футорка НР 3/4"х ВР 1/2"</t>
  </si>
  <si>
    <t>Футорка НР 1"х ВР 1/2"</t>
  </si>
  <si>
    <t>Теплосчетчик SANEXT Механический Mono RM Ду 15 мм, 0,6 м3/ч универсальный RS-485</t>
  </si>
  <si>
    <t>Ниппель переходной под импульсную трубку НР 1/2"</t>
  </si>
  <si>
    <t>Хомут коллекторный с резиновым уплотнением 1/2" х M8</t>
  </si>
  <si>
    <t>Хомут коллекторный с резиновым уплотнением 1 1/4" х M8</t>
  </si>
  <si>
    <t>Мембранный редукционный клапан DPRV ДУ15, ВР 1/2"</t>
  </si>
  <si>
    <t>Компенсатор гидроударов НР 1/2"</t>
  </si>
  <si>
    <t>Тройник ВР 1/2"</t>
  </si>
  <si>
    <t>Угольник ВР-НР 1/2"</t>
  </si>
  <si>
    <t>Запорный клапан SANEXT LV2, прямой Ду20</t>
  </si>
  <si>
    <t>Автоматический регулятор расхода FLV, ДУ15, ВР 1/2"</t>
  </si>
  <si>
    <t>Автоматический регулятор расхода FLV, ДУ20, ВР 3/4"</t>
  </si>
  <si>
    <t>Автоматический  регулятор расхода FLV</t>
  </si>
  <si>
    <t>Заглушка 25</t>
  </si>
  <si>
    <t>Переходник с внутренней резьбой 32 - G 3/4</t>
  </si>
  <si>
    <t>Переходник с наружной резьбой 32 - R 1"</t>
  </si>
  <si>
    <t>Ниппель переходной  НР 1 1/2"х НР 1"</t>
  </si>
  <si>
    <t>Ниппель переходной  НР 1 1/2"х НР 1/2"</t>
  </si>
  <si>
    <t>Ниппель переходной  НР 1 1/2"х НР 3/4"</t>
  </si>
  <si>
    <t>Ниппель переходной  НР 1 1/4"х НР 1 1/2"</t>
  </si>
  <si>
    <t>6550-1</t>
  </si>
  <si>
    <t>6551-1</t>
  </si>
  <si>
    <t>6502-1</t>
  </si>
  <si>
    <t>6503-1</t>
  </si>
  <si>
    <t>Термостатический балансировочный клапан TV-L ДУ 20, ВР 3/4"</t>
  </si>
  <si>
    <t>6507-1</t>
  </si>
  <si>
    <t>6508-1</t>
  </si>
  <si>
    <t>6509-1</t>
  </si>
  <si>
    <t>6510-1</t>
  </si>
  <si>
    <t>6511-1</t>
  </si>
  <si>
    <t>Ручной балансировочный клапан STP Ду 15-L</t>
  </si>
  <si>
    <t>Ручной балансировочный клапан STP Ду 15</t>
  </si>
  <si>
    <t>6500-1</t>
  </si>
  <si>
    <t>6501-1</t>
  </si>
  <si>
    <t>Фильтр механической очистки косой Ду 15, ВР 1/2" SANEXT (8911)</t>
  </si>
  <si>
    <t>Шаровый кран Ду 15, НР-ВР 1/2" со сгоном (Американка) бабочка SANEXT (8771)</t>
  </si>
  <si>
    <t>Клапан обратный ВР 1/2" SANEXT (8530)</t>
  </si>
  <si>
    <t>Ниппель НР 1/2" SANEXT (8721)</t>
  </si>
  <si>
    <t>Мембранный редукционный клапан DPRV-L ДУ15, ВР 1/2" SANEXT (8555)</t>
  </si>
  <si>
    <t>Фильтр механической очистки косой Ду 15, ВР 1/2" SANEXT (8911)</t>
  </si>
  <si>
    <t>Шаровый кран Ду 15, НР-ВР 1/2" со сгоном (Американка) бабочка SANEXT (8771)</t>
  </si>
  <si>
    <t>Присоединитель для Ду 15, ВР 3/4" х НР 1/2" SANEXT (5901-8)</t>
  </si>
  <si>
    <t>Вставка ремонтная 110 мм НР 3/4" (5920)</t>
  </si>
  <si>
    <t>Клапан обратный ВР 1/2" SANEXT (8530)</t>
  </si>
  <si>
    <t>Ниппель НР 1/2" SANEXT (8721)</t>
  </si>
  <si>
    <t>Счетчик воды SANEXT КВУ 1,5-110 (7500)</t>
  </si>
  <si>
    <t>Присоединитель для счетчика воды SANEXT ДУ 15 (7590)</t>
  </si>
  <si>
    <t>Поршневой редукционный клапан PRV-L ДУ15, ВР 1/2" SANEXT (8540)</t>
  </si>
  <si>
    <t>SAWH-15-1-V-DPRVL-CV-SV Квартирный водомерный узел SANEXT</t>
  </si>
  <si>
    <t>SAWH-15-1-V-PRVL-CV-SV Квартирный водомерный узел SANEXT</t>
  </si>
  <si>
    <t>SHF-L-25-MUS-P25/60/130-FM-3 Распределительный коллекторный узел SANEXT Теплый пол</t>
  </si>
  <si>
    <t>SHF-L-25-BV-4-MUC-P25/60/180-FM-3 Распределительный коллекторный узел SANEXT Теплый пол</t>
  </si>
  <si>
    <t>Пример типовых* квартирных станций для отопления</t>
  </si>
  <si>
    <t>FSH-15-LV-DPVC15-15  Квартирная станция отопление SANEXT</t>
  </si>
  <si>
    <t>Шаровый дренажный кран Ду 15, НР 1/2" SANEXT (8961)</t>
  </si>
  <si>
    <t>Комбинир. балансир. клапан DPV-C, ДУ15-Н 2.5, НР 3/4", SANEXT (6131)</t>
  </si>
  <si>
    <t>Заглушка НР 1/8" SANEXT (8717)</t>
  </si>
  <si>
    <t>Сгон разъемный прямой НР 1/2" SANEXT (8791)</t>
  </si>
  <si>
    <t>Тройник ВР 1/2" SANEXT (8851)</t>
  </si>
  <si>
    <t>Воздухоотводчик автоматический  НР 1/2" SANEXT (8931)</t>
  </si>
  <si>
    <t>Шаровый кран для термодатчика Ду 15, ВР 1/2" SANEXT (5905-8)</t>
  </si>
  <si>
    <t>Крестовина ВР 1/2" (8917)</t>
  </si>
  <si>
    <t>Хомут коллекторный с резиновым уплотнением 3/4" х M8 SANEXT (8922)</t>
  </si>
  <si>
    <t>Счетчик воды SANEXT КВУ 1,5i-110 импульсный (7510)</t>
  </si>
  <si>
    <t>Присоединитель для счетчика воды SANEXT ДУ 15 (7590)</t>
  </si>
  <si>
    <t>Термостатический балансировочный клапан TV-L ДУ 15, ВР 1/2" SANEXT (6618)</t>
  </si>
  <si>
    <t>Угольник ВР-НР 1/2" SANEXT (8891)</t>
  </si>
  <si>
    <t>Хомут коллекторный с резиновым уплотнением 3/4" х M8 SANEXT (8922)</t>
  </si>
  <si>
    <t>Компенсатор гидроударов НР 1/2" SANEXT (8927)</t>
  </si>
  <si>
    <t>Тройник ВР 1/2" SANEXT (8851)</t>
  </si>
  <si>
    <t>SF40-4-L-25-DPV15-SM20-STP1111 Распределительный коллекторный узел SANEXT  Этажный 4 выхода</t>
  </si>
  <si>
    <t>Пример типового* Этажного распределительного коллекторного узла для отопления</t>
  </si>
  <si>
    <t>SA25-3-L-20-DPV15-STP15L Распределительный коллекторный узел SANEXT Квартирный</t>
  </si>
  <si>
    <t>Шаровый кран для термодатчика Ду 20, ВР 3/4" SANEXT (5906)</t>
  </si>
  <si>
    <t>Автоматический балансировочный клапан DPV Ду 15, ВР 1/2" SANEXT (опт. упаковка) (6101-1)</t>
  </si>
  <si>
    <t>Фильтр механической очистки косой Ду 20, ВР 3/4" SANEXT (8912)</t>
  </si>
  <si>
    <t>Коллектор квартирный, нержавеющая сталь ДУ 25, ВР 1"х НР 3/4" евроконус 3 контура SANEXT (8113)</t>
  </si>
  <si>
    <t>Ручной балансировочный клапан STP Ду 15-L, ВР 1/2" SANEXT (6500)</t>
  </si>
  <si>
    <t>Ниппель переходной  НР 3/4"х НР 1/2" SANEXT (8730)</t>
  </si>
  <si>
    <t>Ниппель переходной  НР 1"х НР 1/2" SANEXT (8731)</t>
  </si>
  <si>
    <t>Шаровый кран Ду 20, НР-ВР 3/4" со сгоном (Американка) бабочка SANEXT (8772)</t>
  </si>
  <si>
    <t>Сгон прямой (Американка) ВР-НР 1/2" SANEXT (8781)</t>
  </si>
  <si>
    <t>Футорка НР 3/4"х ВР 1/2" SANEXT (8870)</t>
  </si>
  <si>
    <t>Комплект для коллектора 1" с автоматич. воздухоотводчиком SANEXT (8943)</t>
  </si>
  <si>
    <t>Кронштейн крепления коллектора 350 мм SANEXT (8995)</t>
  </si>
  <si>
    <t>Хомут коллекторный с резиновым уплотнением 1" х M8 SANEXT (8923)</t>
  </si>
  <si>
    <t>Пример типового* Квартирного распределительного коллекторного узла для отопления</t>
  </si>
  <si>
    <t>SWH32-3-L-25-DPRV25-CV111-SV111 Распределит. коллекторный узел SANEXT для в/с 3 выхода</t>
  </si>
  <si>
    <t>SWH32-3-L-25-DPRVL25-CV111-SV111 Распределит. коллекторный узел SANEXT для в/с 3 выхода</t>
  </si>
  <si>
    <t>Коллектор этажный квадратный, нержавеющая сталь ДУ 32, ВР 1" 3 контура НР 1/2" SANEXT (8563)</t>
  </si>
  <si>
    <t>Мембранный редукционный клапан DPRV-L ДУ25, ВР 1" SANEXT (8557)</t>
  </si>
  <si>
    <t>Манометр 50 мм, НР 1/4", 0-1,6 МРа, кл. т. 2.5, радиальный</t>
  </si>
  <si>
    <t>Фильтр механической очистки косой Ду 25, ВР 1" SANEXT (8913)</t>
  </si>
  <si>
    <t>Заглушка НР 1/2" SANEXT (8711)</t>
  </si>
  <si>
    <t>Заглушка НР 1" SANEXT (8713)</t>
  </si>
  <si>
    <t>Ниппель НР 1" SANEXT (8723)</t>
  </si>
  <si>
    <t>Шаровый кран Ду 15, ВР 1/2" бабочка SANEXT (8751)</t>
  </si>
  <si>
    <t>Шаровый кран Ду 25, НР-ВР 1" со сгоном (Американка) бабочка SANEXT (8773)</t>
  </si>
  <si>
    <t>Кронштейн крепления коллектора Т-образный 150 мм SANEXT (8994)</t>
  </si>
  <si>
    <t>Шаровой кран для подкл. имп. трубки SM Ду 20, ВР 3/4" SANEXT (6302)</t>
  </si>
  <si>
    <t>Ниппель переходной  НР 1"х НР 3/4" SANEXT (8732)</t>
  </si>
  <si>
    <t>Переходник ВР 3/4"х НР 1/2" SANEXT (8810)</t>
  </si>
  <si>
    <t>Переходник ВР 1"х НР 1/2" SANEXT (8811)</t>
  </si>
  <si>
    <t>Переходник ВР 1 1/2"х НР 3/4" SANEXT (8816)</t>
  </si>
  <si>
    <t>Футорка НР 1 1/2'х ВР 1" SANEXT (8871)</t>
  </si>
  <si>
    <t>Хомут коллекторный с резиновым уплотнением 1 1/2" х M8 SANEXT (8925)</t>
  </si>
  <si>
    <t>Автоматический балансировочный клапан DPV Ду 15, ВР 1/2" SANEXT (6101)</t>
  </si>
  <si>
    <t>Коллектор этажный, нержавеющая сталь ДУ 40, НР-ВР х 1 1/2"  4 контура НР 3/4" SANEXT (8404)</t>
  </si>
  <si>
    <t>Мембранный редукционный клапан DPRV ДУ25, ВР 1" SANEXT (8547)</t>
  </si>
  <si>
    <t>Манометр 100 мм, НР 1/2", 0-1.6МРа, кл. т. 1.5, радиальный (8550)</t>
  </si>
  <si>
    <t>SWH32-3-L-25-PRVL111-SV111 Распределит. коллекторный узел SANEXT для в/с 3 выхода</t>
  </si>
  <si>
    <t>Шаровый кран полнопроходной Ду 15, ВР-НР 1/2" бабочка SANEXT (8161)</t>
  </si>
  <si>
    <t>Пример типового* Квартирного водомерного узла</t>
  </si>
  <si>
    <t>Пример типовых* квартирнчх станций для водоснабжения</t>
  </si>
  <si>
    <t>Заглушка НР М10 для термодатчика</t>
  </si>
  <si>
    <t>Ниппель НР 1 1/2"</t>
  </si>
  <si>
    <t xml:space="preserve"> Укажите вашу персональную скидку</t>
  </si>
  <si>
    <t>Термостатический клапан SANEXT RV1, прямой Ду 15</t>
  </si>
  <si>
    <t>Термостатический клапан SANEXT RV1, угловой Ду 15</t>
  </si>
  <si>
    <t>Циркуляционные насосы с фиксированной частотй вращения</t>
  </si>
  <si>
    <t>Циркуляционный насос SX 25-40 180</t>
  </si>
  <si>
    <t>Циркуляционный насос SX 25-60 180</t>
  </si>
  <si>
    <t>Циркуляционный насос SX 25-80 180</t>
  </si>
  <si>
    <t>Циркуляционные насосы с частотным преобразователем</t>
  </si>
  <si>
    <t>Циркуляционный насос c частотным преобразованием SXE 25-60 18</t>
  </si>
  <si>
    <t>Повысительный насос</t>
  </si>
  <si>
    <t>Повысительный насос SX 15-90 160</t>
  </si>
  <si>
    <t xml:space="preserve">Латунные шаровые краны по ГОСТ Р 59553-2021 </t>
  </si>
  <si>
    <t>8522-1</t>
  </si>
  <si>
    <t>8523-1</t>
  </si>
  <si>
    <t>8524-1</t>
  </si>
  <si>
    <t>8525-1</t>
  </si>
  <si>
    <t>8526-1</t>
  </si>
  <si>
    <t>8527-1</t>
  </si>
  <si>
    <t>8528-1</t>
  </si>
  <si>
    <t>8529-1</t>
  </si>
  <si>
    <t>85210-1</t>
  </si>
  <si>
    <t>85211-1</t>
  </si>
  <si>
    <t>85212-1</t>
  </si>
  <si>
    <t>1172-3</t>
  </si>
  <si>
    <t>1371-3</t>
  </si>
  <si>
    <t>Прайс без НДС для заливки</t>
  </si>
  <si>
    <t>1272-3</t>
  </si>
  <si>
    <t>Переходник с наружной резьбой 16 - R 3/4"</t>
  </si>
  <si>
    <t>Переходник с наружной резьбой 25 - R 1"</t>
  </si>
  <si>
    <t>Коллектор для теплого пола с расходомерами со автомат. воздухоотводчиком и дренажем. Нержавеющая сталь. Межосевое расстояние 50 мм.</t>
  </si>
  <si>
    <t>Коллектор для ТП нерж. сталь, с расход.,автомат. в/о и дренаж., ДУ25, ВР1"х 2 конт. НР 3/4" (8522-1)</t>
  </si>
  <si>
    <t>Коллектор для ТП нерж. сталь, с расход.,автомат. в/о и дренаж., ДУ25, ВР1"х 3 конт. НР 3/4" (8523-1)</t>
  </si>
  <si>
    <t>Коллектор для ТП нерж. сталь, с расход.,автомат. в/о и дренаж., ДУ25, ВР1"х 4 конт. НР 3/4" (8524-1)</t>
  </si>
  <si>
    <t>Коллектор для ТП нерж. сталь, с расход.,автомат. в/о и дренаж., ДУ25, ВР1"х 5 конт. НР 3/4" (8525-1)</t>
  </si>
  <si>
    <t>Коллектор для ТП нерж. сталь, с расход.,автомат. в/о и дренаж., ДУ25, ВР1"х 6 конт. НР 3/4" (8526-1)</t>
  </si>
  <si>
    <t>Коллектор для ТП нерж. сталь, с расход.,автомат. в/о и дренаж., ДУ25, ВР1"х 7 конт. НР 3/4" (8527-1)</t>
  </si>
  <si>
    <t>Коллектор для ТП нерж. сталь, с расход.,автомат. в/о и дренаж., ДУ25, ВР1"х 8 конт. НР 3/4" (8528-1)</t>
  </si>
  <si>
    <t>Коллектор для ТП нерж. сталь, с расход.,автомат. в/о и дренаж., ДУ25, ВР1"х 9 конт. НР 3/4" (8529-1)</t>
  </si>
  <si>
    <t>Коллектор для ТП нерж. сталь,с расход.,автомат. в/о и дренаж.,ДУ25, ВР1"х 10 конт. НР 3/4" (85210-1)</t>
  </si>
  <si>
    <t>Коллектор для ТП нерж. сталь,с расход.,автомат. в/о и дренаж.,ДУ25, ВР1"х 11 конт. НР 3/4" (85211-1)</t>
  </si>
  <si>
    <t>Коллектор для ТП нерж. сталь,с расход.,автомат. в/о и дренаж.,ДУ25, ВР1"х 12 конт. НР 3/4" (85212-1)</t>
  </si>
  <si>
    <t>Фитинги</t>
  </si>
  <si>
    <t xml:space="preserve">Соединительный фитинг для MU-C НР 1" </t>
  </si>
  <si>
    <t>Водорозетка удлиненная 70 мм ВР 16 - G1/2" SANEXT Lite (49106)</t>
  </si>
  <si>
    <t>Водорозетка удлиненная 83 мм НР 16 - G1/2" SANEXT Lite (49107)</t>
  </si>
  <si>
    <t>Шина фиксирующая Sanext для труб диаметром 16-20 мм (4976)</t>
  </si>
  <si>
    <t>Такер Sanext для крепления труб тёплого пола (4971)</t>
  </si>
  <si>
    <t>Якорная Sanext скоба 42мм кассета (4973)</t>
  </si>
  <si>
    <t>Якорная Sanext скоба 42мм россыпь (4972)</t>
  </si>
  <si>
    <t>Якорная Sanext скоба 50мм кассета (4975)</t>
  </si>
  <si>
    <t>Якорная Sanext скоба 50мм россыпь (4974)</t>
  </si>
  <si>
    <t>Защитный кожух пластик для трубы PEX 16-20 мм, L=200мм SANEXT (4970)</t>
  </si>
  <si>
    <t>5920П</t>
  </si>
  <si>
    <t>Вставка  ремонтная 110 мм НР 3/4" пластик</t>
  </si>
  <si>
    <t xml:space="preserve">Крестовина ВР 1/2" </t>
  </si>
  <si>
    <t xml:space="preserve">Термостатическая головка SANEXT THR M30 x1.5 с выносным датчиком </t>
  </si>
  <si>
    <t>Термостаты</t>
  </si>
  <si>
    <t>Сервоприводы</t>
  </si>
  <si>
    <t>Термостат программируемый, LCD, SANEXT (6988)</t>
  </si>
  <si>
    <t>Термостат с дисковым регулятором и датчиком температуры пола SANEXT (6987)</t>
  </si>
  <si>
    <t>Сервопривод, нормально открытый SANEXT (6985)</t>
  </si>
  <si>
    <t>Сервопривод, нормально закрытый SANEXT (6984)</t>
  </si>
  <si>
    <t>Dy</t>
  </si>
  <si>
    <t>Переходник с наружной резьбой  25 - R 1/2"</t>
  </si>
  <si>
    <t>Переходник с внутренней резьбой  25 - G 1/2"</t>
  </si>
  <si>
    <t>Переходник с внутренней резьбой 25 - G 1/2"</t>
  </si>
  <si>
    <t>Переходник с внутренней резьбой 16 - G 1/2"</t>
  </si>
  <si>
    <t>Переходник с внутренней резьбой 20 - G 1/2"</t>
  </si>
  <si>
    <t>Переходник с внутренней резьбой 20 - G 3/4"</t>
  </si>
  <si>
    <t>Переходник с наружной резьбой 16 - R 1/2"</t>
  </si>
  <si>
    <t>Переходник с наружной резьбой 25 - R 1/2"</t>
  </si>
  <si>
    <t>Расходомер для коллекторных групп (8511)</t>
  </si>
  <si>
    <t>Кронштейн коллекторный, раздвижной Sanext 1", компл. 2 шт (8510)</t>
  </si>
  <si>
    <t>Термостат програм. универс., для водного и электрического ТП с выносным датчиком SANEXT (6989)</t>
  </si>
  <si>
    <t>Термостат для бойлера с датчиком температуры пола SANEXT (6990)</t>
  </si>
  <si>
    <r>
      <t>Труба SANEXT PE-Xa "Универсальная" с кислородным барьером EVOH. Для отопления, холодного и горячего водоснабжения, 10 бар/max 95</t>
    </r>
    <r>
      <rPr>
        <b/>
        <vertAlign val="superscript"/>
        <sz val="12"/>
        <rFont val="Arial"/>
        <family val="2"/>
        <charset val="204"/>
      </rPr>
      <t>0</t>
    </r>
    <r>
      <rPr>
        <b/>
        <sz val="12"/>
        <rFont val="Arial"/>
        <family val="2"/>
        <charset val="204"/>
      </rPr>
      <t>С. Цвет серый</t>
    </r>
  </si>
  <si>
    <r>
      <t>Труба SANEXT PE-Xа без EVOH, 10 бар/max 95</t>
    </r>
    <r>
      <rPr>
        <b/>
        <vertAlign val="superscript"/>
        <sz val="12"/>
        <rFont val="Arial Cyr"/>
        <charset val="204"/>
      </rPr>
      <t>0</t>
    </r>
    <r>
      <rPr>
        <b/>
        <sz val="12"/>
        <rFont val="Arial Cyr"/>
        <charset val="204"/>
      </rPr>
      <t>С Цвет прозрачный</t>
    </r>
  </si>
  <si>
    <r>
      <t>Труба SANEXT PE-Xa "Тёплый пол" с кислородным барьером. Для систем напольного отопления и обогрева поверхностей,                                                                 6 бар/max 90</t>
    </r>
    <r>
      <rPr>
        <b/>
        <vertAlign val="superscript"/>
        <sz val="12"/>
        <rFont val="Arial Cyr"/>
        <charset val="204"/>
      </rPr>
      <t>0</t>
    </r>
    <r>
      <rPr>
        <b/>
        <sz val="12"/>
        <rFont val="Arial Cyr"/>
        <charset val="204"/>
      </rPr>
      <t>С. Цвет оранжевый</t>
    </r>
  </si>
  <si>
    <r>
      <t>Труба SANEXT PE-Xa-Al-PERT ll "Стабил", с алюминиевым слоем. Для отопления, холодного и горячего водоснабжения                                                                                                                                                             10 бар/max 95</t>
    </r>
    <r>
      <rPr>
        <b/>
        <vertAlign val="superscript"/>
        <sz val="12"/>
        <rFont val="Arial Cyr"/>
        <charset val="204"/>
      </rPr>
      <t>0</t>
    </r>
    <r>
      <rPr>
        <b/>
        <sz val="12"/>
        <rFont val="Arial Cyr"/>
        <charset val="204"/>
      </rPr>
      <t>С. Цвет белый</t>
    </r>
  </si>
  <si>
    <t>4010-S</t>
  </si>
  <si>
    <t>4020-S</t>
  </si>
  <si>
    <t>4935-S</t>
  </si>
  <si>
    <t>4939-S</t>
  </si>
  <si>
    <t>Монтажная гильза Stabil 16</t>
  </si>
  <si>
    <t>Монтажная гильза Stabil 20</t>
  </si>
  <si>
    <t>Резьбозажимное соед. Stabil 16x2.6 - G 3/4" Евроконус, c гильзой в комплекте, никель</t>
  </si>
  <si>
    <t>Резьбозажимное соед. Stabil 20х2.9 - G 3/4" Евроконус, c гильзой в комплекте, никель</t>
  </si>
  <si>
    <t>Переходник с внутренней резьбой 32 - G 1"</t>
  </si>
  <si>
    <t>Мембранный редукционный клапан DPRV-L ДУ32, ВР 1 1/4"</t>
  </si>
  <si>
    <t xml:space="preserve">Импульсная трубка 3 мм х 1000 мм для клапана SANEXT DPV </t>
  </si>
  <si>
    <t>УЛЬТРАЗВУКОВОЙ СЧЕТЧИК ТЕПЛА SANEXT Mono CU</t>
  </si>
  <si>
    <t>LoRa</t>
  </si>
  <si>
    <t>LoRa +4 impulse входа</t>
  </si>
  <si>
    <t>УЛЬТРАЗВУКОВОЙ СЧЕТЧИК ХОЛОДА SANEXT Mono CU</t>
  </si>
  <si>
    <t>Счетчик воды механический универсальный SANEXT КВУ Ду15, Qn = 1,5 м3/ч, L=110мм, визуальный, МПИ 6 лет  (7500)</t>
  </si>
  <si>
    <t>Счетчик воды механический универсальный SANEXT КВУ Ду15, Qn = 1,5 м3/ч, L=80мм, визуальный, МПИ 6 лет (7505)</t>
  </si>
  <si>
    <t>Счетчик воды механический универсальный SANEXT КВУ Ду15, Qn = 1,5 м3/ч, L=110мм, импульcный, вес импульса 10 л, МПИ 6 лет (7510)</t>
  </si>
  <si>
    <t>Счетчик воды механический универсальный SANEXT КВУ Ду20, Qn = 2,5 м3/ч, L=130мм, визуальный, МПИ 6 лет (7520)</t>
  </si>
  <si>
    <t>Счетчик воды механический универсальный SANEXT КВУ Ду15, Qn = 1,5 м3/ч, L=80мм, импульcный, вес импульса 10 л, МПИ 6 лет (7515)</t>
  </si>
  <si>
    <t>Счетчик воды механический универсальный SANEXT КВУ Ду20, Qn = 2,5 м3/ч, L=130мм, импульcный, вес импульса 10 л, МПИ 6 лет  (7525)</t>
  </si>
  <si>
    <t>Счетчик воды электронный универсальный SANEXT Ду15, Qn = 1,5 м3/ч, L=110мм, RS-485, МПИ 6 лет (7535)</t>
  </si>
  <si>
    <t>Счетчик воды электронный универсальный SANEXT Ду15, Qn = 1,5 м3/ч, L=80мм, RS-485, МПИ 6 лет (7536)</t>
  </si>
  <si>
    <t>Счетчик воды электронный универсальный SANEXT Ду20, Qn = 2,5 м3/ч, L=130мм, RS-485, МПИ 6 лет (7537)</t>
  </si>
  <si>
    <t>Счетчик воды электронный универсальный SANEXT Ду15, Qn = 1,5 м3/ч, L=110мм, M-BUS, МПИ 6 лет (7541)</t>
  </si>
  <si>
    <t>Счетчик воды электронный универсальный SANEXT Ду15, Qn = 1,5 м3/ч, L=80мм, M-BUS, МПИ 6 лет (7542)</t>
  </si>
  <si>
    <t>Счетчик воды электронный универсальный SANEXT Ду20, Qn = 2,5 м3/ч, L=130мм, M-BUS, МПИ 6 лет (7543)</t>
  </si>
  <si>
    <t>Счетчик воды электронный универсальный SANEXT Ду15, Qn = 1,5 м3/ч, L=110мм, LoRa, МПИ 6 лет (7550)</t>
  </si>
  <si>
    <t>Счетчик воды электронный универсальный SANEXT Ду15, Qn = 1,5 м3/ч, L=80мм, LoRa, МПИ 6 лет (7551)</t>
  </si>
  <si>
    <t>Счетчик воды электронный универсальный SANEXT Ду20, Qn = 2,5 м3/ч, L=130мм, LoRa, МПИ 6 лет (7552)</t>
  </si>
  <si>
    <t>Тип прайс листа:</t>
  </si>
  <si>
    <t>Цена за шт с НДС, руб.</t>
  </si>
  <si>
    <t>Цена за  с НДС, руб.</t>
  </si>
  <si>
    <t xml:space="preserve"> </t>
  </si>
  <si>
    <t>ПРАЙС-ЛИСТ НА АРЕНДНЫЙ МОНТАЖНЫЙ ИНСТРУМЕНТ</t>
  </si>
  <si>
    <t>Монтаж, типоразмеры труб</t>
  </si>
  <si>
    <t>Стоимость аренды в сутки, руб с НДС.</t>
  </si>
  <si>
    <t>Обеспечение, руб. с НДС</t>
  </si>
  <si>
    <t>Монтажный инструмент для аксиальной системы SANEXT</t>
  </si>
  <si>
    <r>
      <rPr>
        <b/>
        <sz val="10"/>
        <color indexed="8"/>
        <rFont val="Arial"/>
        <family val="2"/>
        <charset val="204"/>
      </rPr>
      <t>Инструм.монтаж. б/у SANEXT-M1, комплект для труб d16-32 (1921)</t>
    </r>
    <r>
      <rPr>
        <sz val="10"/>
        <color indexed="8"/>
        <rFont val="Arial"/>
        <family val="2"/>
      </rPr>
      <t xml:space="preserve">
Состав комплекта:
- Запрессовочный инструмент ручной SANEXT - 1 шт.
- Комплект запрессовочных тисков d16-20 - 1 шт.
- Комплект запрессовочных тисков d25-32 1 шт.
- Расширитель ручной - 1 шт.
- Расширительные насадки d16-32 - 4 шт.
- Ножницы - 1 шт.</t>
    </r>
  </si>
  <si>
    <r>
      <rPr>
        <b/>
        <sz val="10"/>
        <color indexed="8"/>
        <rFont val="Arial"/>
        <family val="2"/>
        <charset val="204"/>
      </rPr>
      <t>Инструм.монтаж. Б/У мех.-гидравл.RAUTOOL Н/G1 REHAU</t>
    </r>
    <r>
      <rPr>
        <sz val="10"/>
        <color indexed="8"/>
        <rFont val="Arial"/>
        <family val="2"/>
      </rPr>
      <t xml:space="preserve">
Состав комплекта:
- Запрессовочный инструмент гидравлический - 1 шт.
- Комплект запрессовочных тисков d40, d50, d63
- Расширительные насадки d40, d50, d63
- Ножницы - 1 шт.</t>
    </r>
  </si>
  <si>
    <t>Монтажный инструмент для системы SANEXT LITE</t>
  </si>
  <si>
    <r>
      <rPr>
        <b/>
        <sz val="10"/>
        <color indexed="8"/>
        <rFont val="Arial"/>
        <family val="2"/>
        <charset val="204"/>
      </rPr>
      <t>Инструмeнт ручной SANEXT Lite, комплект для труб d16-25 (1926)</t>
    </r>
    <r>
      <rPr>
        <sz val="10"/>
        <color indexed="8"/>
        <rFont val="Arial"/>
        <family val="2"/>
        <charset val="204"/>
      </rPr>
      <t xml:space="preserve">
Состав комплекта:
- Ручной расширитель LITE - 1 шт.
- Комплект расширительных насадок LITE d16-25 - 3 шт.
- Ножницы - 1 шт.</t>
    </r>
  </si>
  <si>
    <r>
      <rPr>
        <b/>
        <sz val="10"/>
        <color indexed="8"/>
        <rFont val="Arial"/>
        <family val="2"/>
        <charset val="204"/>
      </rPr>
      <t>Расширительный инструмент б/у Milwaukee Q&amp;E C12 PXP с насадками 16-25 (1929)</t>
    </r>
    <r>
      <rPr>
        <sz val="10"/>
        <color indexed="8"/>
        <rFont val="Arial"/>
        <family val="2"/>
        <charset val="204"/>
      </rPr>
      <t xml:space="preserve">
Состав комплекта:
Электрический расширитель Milwaukee - 1шт.
- Комплект насадок Q&amp;E - 4 шт.
- Зарядное устройство - 1 шт.
- Аккумулятор Milwaukee - 2 шт.</t>
    </r>
  </si>
  <si>
    <t>Монтажный инструмент для приварки шпилек для распределителей тепла SANEXT</t>
  </si>
  <si>
    <r>
      <t>Агрегат для приварки крепежа ACCU-TWIN
Состав комплекта:
-</t>
    </r>
    <r>
      <rPr>
        <sz val="10"/>
        <color indexed="8"/>
        <rFont val="Arial"/>
        <family val="2"/>
        <charset val="204"/>
      </rPr>
      <t xml:space="preserve"> сварочный аппарат HBS ACCU TWIN – 1шт.
- гравер (бормашина) PROXXCON LU-6868 Wecker – 1шт.
- Коробка для мелочей – 1 шт.
- набор бит для гравера (6 бит) – 1 шт.
- сменные цанговые насадки для сварочного пистолета – 2 шт.
- тряпичная сумка сбоку сварочного аппарата – 1шт.
- ключ для настройки сварочного пистолета – 1 шт.
- ремень для переноски – 1 шт.
- зарядное устройство – 1 шт.
- зарядное устройство для прикуривателя автомобиля – 1 шт.</t>
    </r>
  </si>
  <si>
    <t>Стоимость аренды в сутки, руб без НДС.</t>
  </si>
  <si>
    <t>Обеспечение, руб. без НДС</t>
  </si>
  <si>
    <t>НДС</t>
  </si>
  <si>
    <t>Обеспечение, руб.</t>
  </si>
  <si>
    <t>Фиксатор поворота трубы пластик (облегчённый) на 90 гр.-15/16 SANEXT (4958)</t>
  </si>
  <si>
    <t>Прайс c НДС для заливки</t>
  </si>
  <si>
    <t>труба</t>
  </si>
  <si>
    <t>лайт</t>
  </si>
  <si>
    <t>коллекторы ТП</t>
  </si>
  <si>
    <t>аксиал</t>
  </si>
  <si>
    <t>7407-1</t>
  </si>
  <si>
    <t>7408-1</t>
  </si>
  <si>
    <r>
      <rPr>
        <b/>
        <sz val="10"/>
        <color indexed="8"/>
        <rFont val="Arial"/>
        <family val="2"/>
        <charset val="204"/>
      </rPr>
      <t>Инструм.монтаж. Б/У мех.-гидравл.Инструмент SANEXT AH-1 электрико-гидравл. для аксиальной системы, компл.для труб d40-63 (1937)</t>
    </r>
    <r>
      <rPr>
        <sz val="10"/>
        <color indexed="8"/>
        <rFont val="Arial"/>
        <family val="2"/>
      </rPr>
      <t xml:space="preserve">
Состав комплекта:
- Запрессовочный инструмент гидравлический - 1 шт.
- Комплект запрессовочных тисков d40, d50, d63
- Расширительные насадки d40, d50, d63
- Ножницы - 1 шт.</t>
    </r>
  </si>
  <si>
    <t>Инструмент SANEXT AH-1 электрико-гидравл. для аксиальной системы, компл.для труб d40-63 (1937)</t>
  </si>
  <si>
    <t>5 лет гарантии</t>
  </si>
  <si>
    <t>Высота 58 пт
Шрифт: Arial 11 Bold</t>
  </si>
  <si>
    <t>Высота 28 пт
Шрифт: Arial Cyr 14 Bold</t>
  </si>
  <si>
    <t>Arial 10</t>
  </si>
  <si>
    <r>
      <t xml:space="preserve">FSH-15-L-DPVC15-15 Квартирная станция отопление SANEXT. </t>
    </r>
    <r>
      <rPr>
        <i/>
        <sz val="12"/>
        <rFont val="Arial"/>
        <family val="2"/>
        <charset val="204"/>
      </rPr>
      <t>Спецификация</t>
    </r>
  </si>
  <si>
    <r>
      <t xml:space="preserve">FSWC-15-L-DPRV_CV15-H-15 Квартирная станция водоснабжение Sanext. </t>
    </r>
    <r>
      <rPr>
        <i/>
        <sz val="12"/>
        <rFont val="Arial"/>
        <family val="2"/>
        <charset val="204"/>
      </rPr>
      <t>Спецификация</t>
    </r>
  </si>
  <si>
    <t xml:space="preserve">FSWCr-15-LV-TVL_CV15, FSWC-15-LV-CV15-H-15, FSWH-15-LV-CV15-H-15 Квартирная станция водоснабжение, циркуляция Sanext </t>
  </si>
  <si>
    <r>
      <t xml:space="preserve">                                                                                   </t>
    </r>
    <r>
      <rPr>
        <b/>
        <i/>
        <sz val="12"/>
        <color rgb="FF0E578E"/>
        <rFont val="Arial"/>
        <family val="2"/>
        <charset val="204"/>
      </rPr>
      <t xml:space="preserve">                                          Укажите вашу персональную скидку</t>
    </r>
  </si>
  <si>
    <r>
      <t>Настенный угольник с внутренней резьбой (</t>
    </r>
    <r>
      <rPr>
        <sz val="9"/>
        <color indexed="8"/>
        <rFont val="Arial"/>
        <family val="2"/>
        <charset val="204"/>
      </rPr>
      <t>водорозетка</t>
    </r>
    <r>
      <rPr>
        <sz val="11"/>
        <color indexed="8"/>
        <rFont val="Arial"/>
        <family val="2"/>
        <charset val="204"/>
      </rPr>
      <t>),  16 - G 1/2"</t>
    </r>
  </si>
  <si>
    <r>
      <t>Настенный угольник с внутренней резьбой (</t>
    </r>
    <r>
      <rPr>
        <sz val="10"/>
        <color indexed="8"/>
        <rFont val="Arial"/>
        <family val="2"/>
        <charset val="204"/>
      </rPr>
      <t>водорозетка</t>
    </r>
    <r>
      <rPr>
        <sz val="11"/>
        <color indexed="8"/>
        <rFont val="Arial"/>
        <family val="2"/>
        <charset val="204"/>
      </rPr>
      <t>),  20 - G 1/2"</t>
    </r>
  </si>
  <si>
    <r>
      <t>Компенсатор осевой, многослойный сильфон, с кожухом, резьба, Ру16, Т: 100</t>
    </r>
    <r>
      <rPr>
        <b/>
        <vertAlign val="superscript"/>
        <sz val="14"/>
        <rFont val="Arial"/>
        <family val="2"/>
        <charset val="204"/>
      </rPr>
      <t>0</t>
    </r>
    <r>
      <rPr>
        <b/>
        <sz val="14"/>
        <rFont val="Arial"/>
        <family val="2"/>
        <charset val="204"/>
      </rPr>
      <t>С</t>
    </r>
  </si>
  <si>
    <r>
      <t>ГВС Компенсатор осевой, многослойный сильфон, с кожухом, резьба, нержавеющая сталь, Ру16, Т: 100</t>
    </r>
    <r>
      <rPr>
        <b/>
        <vertAlign val="superscript"/>
        <sz val="13"/>
        <rFont val="Arial"/>
        <family val="2"/>
        <charset val="204"/>
      </rPr>
      <t>0</t>
    </r>
    <r>
      <rPr>
        <b/>
        <sz val="13"/>
        <rFont val="Arial"/>
        <family val="2"/>
        <charset val="204"/>
      </rPr>
      <t>С</t>
    </r>
  </si>
  <si>
    <r>
      <t>Компенсатор осевой, многослойный сильфон, с кожухом, под приварку, Ру16, Т: 100</t>
    </r>
    <r>
      <rPr>
        <b/>
        <vertAlign val="superscript"/>
        <sz val="12"/>
        <rFont val="Arial"/>
        <family val="2"/>
        <charset val="204"/>
      </rPr>
      <t>0</t>
    </r>
    <r>
      <rPr>
        <b/>
        <sz val="12"/>
        <rFont val="Arial"/>
        <family val="2"/>
        <charset val="204"/>
      </rPr>
      <t>С</t>
    </r>
  </si>
  <si>
    <r>
      <t>Термостатическая головка SANEXT TH с жидкостным датчиком, 6-28</t>
    </r>
    <r>
      <rPr>
        <sz val="10"/>
        <rFont val="Arial"/>
        <family val="2"/>
        <charset val="204"/>
      </rPr>
      <t>°С, резьба М30х1,5</t>
    </r>
  </si>
  <si>
    <t>Инструмент SANEXT MH-1 для аксиальной системы,  комплект для труб d16-32 (1939)</t>
  </si>
  <si>
    <t>Инструмент SANEXT 2-в-1 АА-1, электрический для аксиальной системы, комплект для труб d16-32 (1935)</t>
  </si>
  <si>
    <t>Инструмент SANEXT MC-1, цепной для аксиальной системы, комплект для труб d16-25 (1938)</t>
  </si>
  <si>
    <t>Инстурмент для аксиальной системы</t>
  </si>
  <si>
    <t>Аксессуары для аксиальной системы</t>
  </si>
  <si>
    <t>Расширительная насадка SANEXT 16x2.2 для АА, MC, MH (1982)</t>
  </si>
  <si>
    <t>Расширительная насадка SANEXT 20x2.8 для АА, MC, MH (1983)</t>
  </si>
  <si>
    <t>Расширительная насадка SANEXT 25x3.5 для АА, MC, MH (1984)</t>
  </si>
  <si>
    <t>Расширительная насадка SANEXT 32x4.4 для АА, MC, MH (1985)</t>
  </si>
  <si>
    <t>Расширительная насадка  SANEXT 16.2х2.6 stabil для АА, MC, MH (1992)</t>
  </si>
  <si>
    <t>Расширительная насадка  SANEXT 20х2.9 stabil для АА, MC, MH (1993)</t>
  </si>
  <si>
    <t>Расширительная насадка  SANEXT 25х3.7 stabil для АА, MC, MH (1994)</t>
  </si>
  <si>
    <t>Расширительная насадка  SANEXT 32х4.7 stabil для АА, MC, MH (1995)</t>
  </si>
  <si>
    <t>Расширительный комплект SANEXT 40х5.5 для AH (1986)</t>
  </si>
  <si>
    <t>Расширительный комплект SANEXT 50х6.9 для АH (1987)</t>
  </si>
  <si>
    <t>Расширительный комплект SANEXT 63х8.6 для АH (1988)</t>
  </si>
  <si>
    <t>Ножницы</t>
  </si>
  <si>
    <t>Инстурмент для системы Lite</t>
  </si>
  <si>
    <t>Инструмент расширительный SANEXT Lite AL-1, электрический, комплект для труб d16-25 (1936)</t>
  </si>
  <si>
    <t>Такер и скобы</t>
  </si>
  <si>
    <t>28.08.2026                   www.sanext.ru                   тел. +7(812)317-21-11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</si>
</sst>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#,##0.0"/>
    <numFmt numFmtId="168" formatCode="#,##0.0_ ;\-#,##0.0\ "/>
    <numFmt numFmtId="169" formatCode="#,##0.00000"/>
    <numFmt numFmtId="170" formatCode="_-* #,##0.0_р_._-;\-* #,##0.0_р_._-;_-* &quot;-&quot;??_р_._-;_-@_-"/>
    <numFmt numFmtId="171" formatCode="000000"/>
    <numFmt numFmtId="172" formatCode="#,##0.00\ &quot;₽&quot;"/>
  </numFmts>
  <fonts count="1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vertAlign val="superscript"/>
      <sz val="12"/>
      <name val="Arial Cyr"/>
      <charset val="204"/>
    </font>
    <font>
      <sz val="9"/>
      <color indexed="8"/>
      <name val="Arial"/>
      <family val="2"/>
      <charset val="204"/>
    </font>
    <font>
      <b/>
      <sz val="16"/>
      <name val="Arial Cyr"/>
      <charset val="204"/>
    </font>
    <font>
      <sz val="16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4" tint="-0.249977111117893"/>
      <name val="Arial Cyr"/>
      <charset val="204"/>
    </font>
    <font>
      <b/>
      <sz val="12"/>
      <color theme="1"/>
      <name val="Arial Cyr"/>
      <charset val="204"/>
    </font>
    <font>
      <b/>
      <sz val="12"/>
      <color theme="0"/>
      <name val="Arial Cyr"/>
      <charset val="204"/>
    </font>
    <font>
      <sz val="14"/>
      <color theme="0" tint="-0.499984740745262"/>
      <name val="Arial Cyr"/>
      <charset val="204"/>
    </font>
    <font>
      <i/>
      <sz val="10"/>
      <name val="Arial Cyr"/>
      <charset val="204"/>
    </font>
    <font>
      <b/>
      <i/>
      <sz val="12"/>
      <color rgb="FF0E578E"/>
      <name val="Arial Cyr"/>
      <charset val="204"/>
    </font>
    <font>
      <sz val="9"/>
      <color rgb="FF000000"/>
      <name val="Arial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  <font>
      <sz val="10"/>
      <color rgb="FF000000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color rgb="FF0E578E"/>
      <name val="Arial"/>
      <family val="2"/>
      <charset val="204"/>
    </font>
    <font>
      <i/>
      <sz val="12"/>
      <color rgb="FF0E578E"/>
      <name val="Arial Cyr"/>
      <charset val="204"/>
    </font>
    <font>
      <b/>
      <sz val="12"/>
      <color theme="0"/>
      <name val="Arial"/>
      <family val="2"/>
      <charset val="204"/>
    </font>
    <font>
      <b/>
      <sz val="16"/>
      <color theme="0" tint="-0.499984740745262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b/>
      <sz val="14"/>
      <name val="Arial Cyr"/>
      <charset val="204"/>
    </font>
    <font>
      <sz val="10"/>
      <color indexed="8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Tur"/>
      <charset val="162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u/>
      <sz val="8"/>
      <color theme="10"/>
      <name val="Arial"/>
      <family val="2"/>
    </font>
    <font>
      <sz val="18"/>
      <color theme="3"/>
      <name val="Cambria"/>
      <family val="2"/>
      <charset val="204"/>
      <scheme val="major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4"/>
      <name val="Arial Cyr"/>
      <charset val="204"/>
    </font>
    <font>
      <sz val="14"/>
      <color theme="0" tint="-0.499984740745262"/>
      <name val="Arial"/>
      <family val="2"/>
      <charset val="204"/>
    </font>
    <font>
      <sz val="8"/>
      <color indexed="24"/>
      <name val="Arial"/>
      <family val="2"/>
    </font>
    <font>
      <b/>
      <sz val="8"/>
      <color rgb="FFFF0000"/>
      <name val="Arial"/>
      <family val="2"/>
      <charset val="204"/>
    </font>
    <font>
      <b/>
      <sz val="14"/>
      <color theme="0" tint="-0.499984740745262"/>
      <name val="Manrope"/>
      <charset val="204"/>
    </font>
    <font>
      <sz val="14"/>
      <color theme="0" tint="-0.499984740745262"/>
      <name val="Manrope"/>
      <charset val="204"/>
    </font>
    <font>
      <sz val="14"/>
      <name val="Manrope"/>
      <charset val="204"/>
    </font>
    <font>
      <b/>
      <sz val="14"/>
      <name val="Manrope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 Cyr"/>
      <charset val="204"/>
    </font>
    <font>
      <b/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Arial Cyr"/>
      <charset val="204"/>
    </font>
    <font>
      <sz val="14"/>
      <color theme="1"/>
      <name val="Arial Cyr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name val="Arial"/>
      <family val="2"/>
      <charset val="204"/>
    </font>
    <font>
      <i/>
      <sz val="10"/>
      <color theme="0" tint="-0.499984740745262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4"/>
      <color theme="1" tint="0.499984740745262"/>
      <name val="Arial"/>
      <family val="2"/>
      <charset val="204"/>
    </font>
    <font>
      <sz val="16"/>
      <color theme="1" tint="0.249977111117893"/>
      <name val="Arial"/>
      <family val="2"/>
      <charset val="204"/>
    </font>
    <font>
      <b/>
      <sz val="14"/>
      <color theme="0" tint="-0.499984740745262"/>
      <name val="Arial"/>
      <family val="2"/>
      <charset val="204"/>
    </font>
    <font>
      <b/>
      <sz val="14"/>
      <color rgb="FF0E578E"/>
      <name val="Arial"/>
      <family val="2"/>
      <charset val="204"/>
    </font>
    <font>
      <b/>
      <i/>
      <sz val="12"/>
      <color theme="4" tint="-0.249977111117893"/>
      <name val="Arial"/>
      <family val="2"/>
      <charset val="204"/>
    </font>
    <font>
      <b/>
      <sz val="13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9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6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18">
    <xf numFmtId="0" fontId="0" fillId="0" borderId="0"/>
    <xf numFmtId="0" fontId="15" fillId="0" borderId="0"/>
    <xf numFmtId="0" fontId="15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25" fillId="0" borderId="0"/>
    <xf numFmtId="0" fontId="25" fillId="0" borderId="0"/>
    <xf numFmtId="165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0" borderId="0"/>
    <xf numFmtId="0" fontId="64" fillId="0" borderId="48" applyNumberFormat="0" applyFill="0" applyAlignment="0" applyProtection="0"/>
    <xf numFmtId="0" fontId="65" fillId="0" borderId="49" applyNumberFormat="0" applyFill="0" applyAlignment="0" applyProtection="0"/>
    <xf numFmtId="0" fontId="66" fillId="0" borderId="50" applyNumberFormat="0" applyFill="0" applyAlignment="0" applyProtection="0"/>
    <xf numFmtId="0" fontId="66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68" fillId="9" borderId="0" applyNumberFormat="0" applyBorder="0" applyAlignment="0" applyProtection="0"/>
    <xf numFmtId="0" fontId="69" fillId="10" borderId="0" applyNumberFormat="0" applyBorder="0" applyAlignment="0" applyProtection="0"/>
    <xf numFmtId="0" fontId="70" fillId="11" borderId="51" applyNumberFormat="0" applyAlignment="0" applyProtection="0"/>
    <xf numFmtId="0" fontId="71" fillId="12" borderId="52" applyNumberFormat="0" applyAlignment="0" applyProtection="0"/>
    <xf numFmtId="0" fontId="72" fillId="12" borderId="51" applyNumberFormat="0" applyAlignment="0" applyProtection="0"/>
    <xf numFmtId="0" fontId="73" fillId="0" borderId="53" applyNumberFormat="0" applyFill="0" applyAlignment="0" applyProtection="0"/>
    <xf numFmtId="0" fontId="74" fillId="13" borderId="54" applyNumberFormat="0" applyAlignment="0" applyProtection="0"/>
    <xf numFmtId="0" fontId="3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56" applyNumberFormat="0" applyFill="0" applyAlignment="0" applyProtection="0"/>
    <xf numFmtId="0" fontId="77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77" fillId="34" borderId="0" applyNumberFormat="0" applyBorder="0" applyAlignment="0" applyProtection="0"/>
    <xf numFmtId="0" fontId="77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77" fillId="38" borderId="0" applyNumberFormat="0" applyBorder="0" applyAlignment="0" applyProtection="0"/>
    <xf numFmtId="0" fontId="10" fillId="0" borderId="0"/>
    <xf numFmtId="0" fontId="10" fillId="14" borderId="55" applyNumberFormat="0" applyFont="0" applyAlignment="0" applyProtection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165" fontId="12" fillId="0" borderId="0" applyFont="0" applyFill="0" applyBorder="0" applyAlignment="0" applyProtection="0"/>
    <xf numFmtId="0" fontId="78" fillId="0" borderId="0"/>
    <xf numFmtId="0" fontId="25" fillId="0" borderId="0"/>
    <xf numFmtId="0" fontId="28" fillId="0" borderId="0"/>
    <xf numFmtId="0" fontId="79" fillId="0" borderId="0"/>
    <xf numFmtId="0" fontId="80" fillId="0" borderId="0"/>
    <xf numFmtId="0" fontId="81" fillId="0" borderId="0"/>
    <xf numFmtId="0" fontId="51" fillId="0" borderId="0">
      <alignment horizontal="left" vertical="center"/>
    </xf>
    <xf numFmtId="0" fontId="51" fillId="0" borderId="0"/>
    <xf numFmtId="164" fontId="10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33" fillId="0" borderId="0"/>
    <xf numFmtId="0" fontId="83" fillId="0" borderId="0" applyNumberFormat="0" applyFill="0" applyBorder="0" applyAlignment="0" applyProtection="0"/>
    <xf numFmtId="0" fontId="33" fillId="0" borderId="0"/>
    <xf numFmtId="0" fontId="9" fillId="0" borderId="0"/>
    <xf numFmtId="0" fontId="8" fillId="0" borderId="0"/>
    <xf numFmtId="0" fontId="8" fillId="14" borderId="55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4" fillId="0" borderId="0"/>
    <xf numFmtId="0" fontId="7" fillId="0" borderId="0"/>
    <xf numFmtId="0" fontId="7" fillId="14" borderId="55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85" fillId="0" borderId="0"/>
    <xf numFmtId="0" fontId="6" fillId="14" borderId="55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0" fontId="5" fillId="14" borderId="55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14" borderId="55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4" borderId="55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4" borderId="55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8" fillId="0" borderId="0"/>
    <xf numFmtId="0" fontId="3" fillId="14" borderId="55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4" borderId="55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55" applyNumberFormat="0" applyFont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164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164" fontId="2" fillId="0" borderId="0" applyFont="0" applyFill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9" fontId="2" fillId="0" borderId="0" applyFont="0" applyFill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20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5" fillId="0" borderId="0"/>
    <xf numFmtId="9" fontId="12" fillId="0" borderId="0" applyFont="0" applyFill="0" applyBorder="0" applyAlignment="0" applyProtection="0"/>
    <xf numFmtId="0" fontId="12" fillId="0" borderId="0"/>
  </cellStyleXfs>
  <cellXfs count="725">
    <xf numFmtId="0" fontId="0" fillId="0" borderId="0" xfId="0"/>
    <xf numFmtId="14" fontId="20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36" fillId="0" borderId="0" xfId="0" applyFont="1"/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3" fontId="36" fillId="0" borderId="0" xfId="0" applyNumberFormat="1" applyFont="1"/>
    <xf numFmtId="0" fontId="36" fillId="0" borderId="0" xfId="0" applyFont="1" applyAlignment="1">
      <alignment horizontal="right"/>
    </xf>
    <xf numFmtId="166" fontId="0" fillId="0" borderId="0" xfId="0" applyNumberFormat="1" applyAlignment="1">
      <alignment horizontal="center" vertical="center"/>
    </xf>
    <xf numFmtId="0" fontId="21" fillId="0" borderId="0" xfId="0" applyFont="1"/>
    <xf numFmtId="167" fontId="0" fillId="0" borderId="0" xfId="0" applyNumberFormat="1"/>
    <xf numFmtId="0" fontId="21" fillId="0" borderId="0" xfId="0" applyFont="1" applyAlignment="1">
      <alignment horizontal="left" vertical="center"/>
    </xf>
    <xf numFmtId="167" fontId="21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167" fontId="0" fillId="0" borderId="0" xfId="0" applyNumberForma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14" fontId="27" fillId="0" borderId="0" xfId="0" applyNumberFormat="1" applyFont="1"/>
    <xf numFmtId="0" fontId="15" fillId="0" borderId="0" xfId="1" applyAlignment="1">
      <alignment wrapText="1"/>
    </xf>
    <xf numFmtId="0" fontId="15" fillId="0" borderId="0" xfId="1"/>
    <xf numFmtId="0" fontId="15" fillId="0" borderId="0" xfId="1" applyAlignment="1">
      <alignment horizontal="center" vertical="center" wrapText="1"/>
    </xf>
    <xf numFmtId="0" fontId="21" fillId="0" borderId="0" xfId="1" applyFont="1"/>
    <xf numFmtId="0" fontId="19" fillId="0" borderId="0" xfId="1" applyFont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22" fillId="0" borderId="14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4" borderId="0" xfId="0" applyFill="1"/>
    <xf numFmtId="0" fontId="45" fillId="4" borderId="0" xfId="0" applyFont="1" applyFill="1"/>
    <xf numFmtId="0" fontId="48" fillId="4" borderId="0" xfId="0" applyFont="1" applyFill="1"/>
    <xf numFmtId="0" fontId="49" fillId="4" borderId="0" xfId="0" applyFont="1" applyFill="1" applyAlignment="1">
      <alignment horizontal="center"/>
    </xf>
    <xf numFmtId="167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8" fillId="0" borderId="34" xfId="0" applyFont="1" applyBorder="1"/>
    <xf numFmtId="0" fontId="56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/>
    <xf numFmtId="0" fontId="14" fillId="0" borderId="0" xfId="0" applyFont="1" applyAlignment="1">
      <alignment horizontal="center" vertical="center" wrapText="1"/>
    </xf>
    <xf numFmtId="168" fontId="21" fillId="0" borderId="11" xfId="9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167" fontId="21" fillId="0" borderId="3" xfId="0" applyNumberFormat="1" applyFont="1" applyBorder="1" applyAlignment="1">
      <alignment vertical="center"/>
    </xf>
    <xf numFmtId="14" fontId="20" fillId="0" borderId="6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0" fontId="55" fillId="5" borderId="4" xfId="0" applyFont="1" applyFill="1" applyBorder="1" applyAlignment="1">
      <alignment horizontal="center" vertical="center"/>
    </xf>
    <xf numFmtId="0" fontId="31" fillId="0" borderId="16" xfId="3" applyBorder="1" applyAlignment="1">
      <alignment horizontal="center" vertical="center"/>
    </xf>
    <xf numFmtId="0" fontId="57" fillId="0" borderId="11" xfId="3" applyFont="1" applyBorder="1" applyAlignment="1">
      <alignment horizontal="center" vertical="center"/>
    </xf>
    <xf numFmtId="0" fontId="57" fillId="0" borderId="15" xfId="3" applyFont="1" applyBorder="1" applyAlignment="1">
      <alignment horizontal="center" vertical="center"/>
    </xf>
    <xf numFmtId="0" fontId="57" fillId="0" borderId="14" xfId="3" applyFont="1" applyBorder="1" applyAlignment="1">
      <alignment horizontal="center" vertical="center"/>
    </xf>
    <xf numFmtId="0" fontId="57" fillId="0" borderId="0" xfId="3" applyFont="1" applyAlignment="1">
      <alignment horizontal="center" vertical="center"/>
    </xf>
    <xf numFmtId="0" fontId="57" fillId="0" borderId="23" xfId="3" applyFont="1" applyBorder="1" applyAlignment="1">
      <alignment horizontal="center" vertical="center"/>
    </xf>
    <xf numFmtId="0" fontId="57" fillId="0" borderId="19" xfId="3" applyFont="1" applyBorder="1" applyAlignment="1">
      <alignment horizontal="center" vertical="center"/>
    </xf>
    <xf numFmtId="0" fontId="57" fillId="0" borderId="29" xfId="3" applyFont="1" applyBorder="1" applyAlignment="1">
      <alignment horizontal="center" vertical="center"/>
    </xf>
    <xf numFmtId="0" fontId="58" fillId="0" borderId="23" xfId="2" applyFont="1" applyBorder="1" applyAlignment="1">
      <alignment horizontal="center" vertical="center"/>
    </xf>
    <xf numFmtId="0" fontId="58" fillId="0" borderId="11" xfId="2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9" fillId="0" borderId="0" xfId="0" applyFont="1"/>
    <xf numFmtId="0" fontId="21" fillId="0" borderId="30" xfId="0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167" fontId="36" fillId="0" borderId="11" xfId="0" applyNumberFormat="1" applyFont="1" applyBorder="1" applyAlignment="1">
      <alignment horizontal="center" vertical="center"/>
    </xf>
    <xf numFmtId="167" fontId="0" fillId="0" borderId="4" xfId="0" applyNumberFormat="1" applyBorder="1"/>
    <xf numFmtId="1" fontId="37" fillId="0" borderId="11" xfId="3" applyNumberFormat="1" applyFont="1" applyBorder="1" applyAlignment="1">
      <alignment horizontal="center" vertical="center"/>
    </xf>
    <xf numFmtId="1" fontId="37" fillId="0" borderId="15" xfId="3" applyNumberFormat="1" applyFont="1" applyBorder="1" applyAlignment="1">
      <alignment horizontal="center" vertical="center"/>
    </xf>
    <xf numFmtId="1" fontId="37" fillId="0" borderId="23" xfId="3" applyNumberFormat="1" applyFont="1" applyBorder="1" applyAlignment="1">
      <alignment horizontal="center" vertical="center"/>
    </xf>
    <xf numFmtId="1" fontId="37" fillId="0" borderId="32" xfId="3" applyNumberFormat="1" applyFont="1" applyBorder="1" applyAlignment="1">
      <alignment horizontal="center" vertical="center"/>
    </xf>
    <xf numFmtId="0" fontId="13" fillId="0" borderId="0" xfId="0" applyFont="1"/>
    <xf numFmtId="166" fontId="0" fillId="0" borderId="0" xfId="0" applyNumberFormat="1" applyAlignment="1">
      <alignment horizontal="center" vertical="center" wrapText="1"/>
    </xf>
    <xf numFmtId="0" fontId="59" fillId="2" borderId="0" xfId="0" applyFont="1" applyFill="1" applyAlignment="1">
      <alignment horizontal="left" vertical="center" wrapText="1"/>
    </xf>
    <xf numFmtId="166" fontId="21" fillId="0" borderId="0" xfId="0" applyNumberFormat="1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9" fillId="2" borderId="6" xfId="0" applyFont="1" applyFill="1" applyBorder="1" applyAlignment="1">
      <alignment horizontal="left" vertical="center" wrapText="1"/>
    </xf>
    <xf numFmtId="0" fontId="59" fillId="2" borderId="5" xfId="0" applyFont="1" applyFill="1" applyBorder="1" applyAlignment="1">
      <alignment horizontal="left" vertical="center" wrapText="1"/>
    </xf>
    <xf numFmtId="1" fontId="0" fillId="0" borderId="47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167" fontId="40" fillId="2" borderId="0" xfId="3" applyNumberFormat="1" applyFont="1" applyFill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/>
    </xf>
    <xf numFmtId="0" fontId="55" fillId="5" borderId="4" xfId="0" applyFont="1" applyFill="1" applyBorder="1" applyAlignment="1">
      <alignment horizontal="center" vertical="center" wrapText="1"/>
    </xf>
    <xf numFmtId="0" fontId="37" fillId="0" borderId="0" xfId="1" applyFont="1"/>
    <xf numFmtId="0" fontId="21" fillId="0" borderId="42" xfId="0" applyFont="1" applyBorder="1" applyAlignment="1">
      <alignment horizontal="center" vertical="center"/>
    </xf>
    <xf numFmtId="0" fontId="21" fillId="0" borderId="3" xfId="0" applyFont="1" applyBorder="1"/>
    <xf numFmtId="0" fontId="30" fillId="0" borderId="0" xfId="0" applyFont="1"/>
    <xf numFmtId="0" fontId="0" fillId="0" borderId="5" xfId="0" applyBorder="1"/>
    <xf numFmtId="1" fontId="37" fillId="0" borderId="18" xfId="3" applyNumberFormat="1" applyFont="1" applyBorder="1" applyAlignment="1">
      <alignment horizontal="center" vertical="center"/>
    </xf>
    <xf numFmtId="0" fontId="47" fillId="4" borderId="0" xfId="72" applyFont="1" applyFill="1" applyAlignment="1">
      <alignment vertical="center" wrapText="1"/>
    </xf>
    <xf numFmtId="0" fontId="51" fillId="4" borderId="0" xfId="72" applyFont="1" applyFill="1" applyAlignment="1">
      <alignment vertical="center" wrapText="1"/>
    </xf>
    <xf numFmtId="0" fontId="58" fillId="0" borderId="15" xfId="2" applyFont="1" applyBorder="1" applyAlignment="1">
      <alignment horizontal="center" vertical="center"/>
    </xf>
    <xf numFmtId="1" fontId="37" fillId="0" borderId="31" xfId="3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67" fontId="36" fillId="0" borderId="0" xfId="0" applyNumberFormat="1" applyFont="1" applyAlignment="1">
      <alignment horizontal="center"/>
    </xf>
    <xf numFmtId="167" fontId="36" fillId="0" borderId="19" xfId="0" applyNumberFormat="1" applyFont="1" applyBorder="1" applyAlignment="1">
      <alignment horizontal="center"/>
    </xf>
    <xf numFmtId="167" fontId="36" fillId="0" borderId="11" xfId="0" applyNumberFormat="1" applyFont="1" applyBorder="1" applyAlignment="1">
      <alignment horizontal="center"/>
    </xf>
    <xf numFmtId="167" fontId="36" fillId="0" borderId="17" xfId="0" applyNumberFormat="1" applyFont="1" applyBorder="1" applyAlignment="1">
      <alignment horizontal="center" vertical="center"/>
    </xf>
    <xf numFmtId="0" fontId="59" fillId="2" borderId="3" xfId="0" applyFont="1" applyFill="1" applyBorder="1" applyAlignment="1">
      <alignment horizontal="left" vertical="center" wrapText="1"/>
    </xf>
    <xf numFmtId="4" fontId="21" fillId="0" borderId="23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Continuous" vertical="center" wrapText="1"/>
    </xf>
    <xf numFmtId="0" fontId="26" fillId="0" borderId="3" xfId="0" applyFont="1" applyBorder="1" applyAlignment="1">
      <alignment horizontal="centerContinuous" vertical="center" wrapText="1"/>
    </xf>
    <xf numFmtId="0" fontId="26" fillId="0" borderId="8" xfId="0" applyFont="1" applyBorder="1" applyAlignment="1">
      <alignment horizontal="centerContinuous" vertical="center" wrapText="1"/>
    </xf>
    <xf numFmtId="168" fontId="21" fillId="0" borderId="23" xfId="10" applyNumberFormat="1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left" vertical="center"/>
    </xf>
    <xf numFmtId="0" fontId="86" fillId="0" borderId="0" xfId="0" applyFont="1"/>
    <xf numFmtId="0" fontId="62" fillId="0" borderId="0" xfId="0" applyFont="1"/>
    <xf numFmtId="0" fontId="44" fillId="0" borderId="0" xfId="0" applyFont="1"/>
    <xf numFmtId="0" fontId="87" fillId="0" borderId="0" xfId="0" applyFont="1"/>
    <xf numFmtId="0" fontId="27" fillId="0" borderId="0" xfId="0" applyFont="1"/>
    <xf numFmtId="167" fontId="62" fillId="0" borderId="0" xfId="0" applyNumberFormat="1" applyFont="1"/>
    <xf numFmtId="0" fontId="62" fillId="0" borderId="0" xfId="0" applyFont="1" applyAlignment="1">
      <alignment wrapText="1"/>
    </xf>
    <xf numFmtId="0" fontId="62" fillId="0" borderId="0" xfId="1" applyFont="1"/>
    <xf numFmtId="0" fontId="16" fillId="0" borderId="4" xfId="0" applyFont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26" fillId="0" borderId="4" xfId="0" applyFont="1" applyBorder="1" applyAlignment="1" applyProtection="1">
      <alignment horizontal="center" vertical="center"/>
      <protection locked="0"/>
    </xf>
    <xf numFmtId="166" fontId="89" fillId="40" borderId="61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167" fontId="36" fillId="0" borderId="0" xfId="0" applyNumberFormat="1" applyFont="1" applyAlignment="1">
      <alignment horizontal="center" vertical="center"/>
    </xf>
    <xf numFmtId="168" fontId="21" fillId="0" borderId="0" xfId="10" applyNumberFormat="1" applyFont="1" applyFill="1" applyBorder="1" applyAlignment="1">
      <alignment horizontal="center" vertical="center"/>
    </xf>
    <xf numFmtId="0" fontId="90" fillId="0" borderId="0" xfId="0" applyFont="1"/>
    <xf numFmtId="0" fontId="24" fillId="0" borderId="0" xfId="7" applyFont="1" applyAlignment="1">
      <alignment horizontal="left" vertical="top" wrapText="1"/>
    </xf>
    <xf numFmtId="3" fontId="24" fillId="0" borderId="0" xfId="7" applyNumberFormat="1" applyFont="1" applyAlignment="1">
      <alignment horizontal="center" vertical="top" wrapText="1"/>
    </xf>
    <xf numFmtId="0" fontId="90" fillId="0" borderId="0" xfId="0" applyFont="1" applyAlignment="1">
      <alignment vertical="center"/>
    </xf>
    <xf numFmtId="0" fontId="53" fillId="0" borderId="41" xfId="0" applyFont="1" applyBorder="1" applyAlignment="1">
      <alignment vertical="center"/>
    </xf>
    <xf numFmtId="0" fontId="93" fillId="0" borderId="0" xfId="0" applyFont="1"/>
    <xf numFmtId="14" fontId="90" fillId="0" borderId="0" xfId="1" applyNumberFormat="1" applyFont="1"/>
    <xf numFmtId="167" fontId="26" fillId="0" borderId="41" xfId="0" applyNumberFormat="1" applyFont="1" applyBorder="1" applyAlignment="1">
      <alignment horizontal="centerContinuous" vertical="center" wrapText="1"/>
    </xf>
    <xf numFmtId="0" fontId="26" fillId="0" borderId="59" xfId="0" applyFont="1" applyBorder="1" applyAlignment="1">
      <alignment horizontal="centerContinuous" vertical="center" wrapText="1"/>
    </xf>
    <xf numFmtId="0" fontId="26" fillId="0" borderId="0" xfId="0" applyFont="1" applyAlignment="1">
      <alignment horizontal="centerContinuous" vertical="center" wrapText="1"/>
    </xf>
    <xf numFmtId="0" fontId="26" fillId="0" borderId="60" xfId="0" applyFont="1" applyBorder="1" applyAlignment="1">
      <alignment horizontal="centerContinuous" vertical="center" wrapText="1"/>
    </xf>
    <xf numFmtId="0" fontId="26" fillId="0" borderId="57" xfId="0" applyFont="1" applyBorder="1" applyAlignment="1">
      <alignment horizontal="centerContinuous" vertical="center" wrapText="1"/>
    </xf>
    <xf numFmtId="0" fontId="26" fillId="0" borderId="5" xfId="0" applyFont="1" applyBorder="1" applyAlignment="1">
      <alignment horizontal="centerContinuous" vertical="center" wrapText="1"/>
    </xf>
    <xf numFmtId="0" fontId="26" fillId="0" borderId="58" xfId="0" applyFont="1" applyBorder="1" applyAlignment="1">
      <alignment horizontal="centerContinuous" vertical="center" wrapText="1"/>
    </xf>
    <xf numFmtId="0" fontId="23" fillId="0" borderId="15" xfId="1" applyFont="1" applyBorder="1" applyAlignment="1">
      <alignment horizontal="center" vertical="center"/>
    </xf>
    <xf numFmtId="167" fontId="23" fillId="0" borderId="19" xfId="0" applyNumberFormat="1" applyFont="1" applyBorder="1" applyAlignment="1">
      <alignment horizontal="center"/>
    </xf>
    <xf numFmtId="167" fontId="23" fillId="0" borderId="11" xfId="0" applyNumberFormat="1" applyFont="1" applyBorder="1" applyAlignment="1">
      <alignment horizontal="center"/>
    </xf>
    <xf numFmtId="0" fontId="0" fillId="4" borderId="0" xfId="0" applyFill="1" applyAlignment="1">
      <alignment horizontal="right"/>
    </xf>
    <xf numFmtId="0" fontId="0" fillId="4" borderId="41" xfId="0" applyFill="1" applyBorder="1"/>
    <xf numFmtId="0" fontId="0" fillId="4" borderId="8" xfId="0" applyFill="1" applyBorder="1"/>
    <xf numFmtId="0" fontId="1" fillId="0" borderId="0" xfId="314"/>
    <xf numFmtId="0" fontId="94" fillId="0" borderId="0" xfId="314" applyFont="1"/>
    <xf numFmtId="0" fontId="96" fillId="0" borderId="4" xfId="314" applyFont="1" applyBorder="1" applyAlignment="1">
      <alignment horizontal="center" vertical="center" wrapText="1"/>
    </xf>
    <xf numFmtId="0" fontId="37" fillId="0" borderId="17" xfId="314" applyFont="1" applyBorder="1" applyAlignment="1">
      <alignment horizontal="center" vertical="center" wrapText="1"/>
    </xf>
    <xf numFmtId="3" fontId="37" fillId="0" borderId="17" xfId="314" applyNumberFormat="1" applyFont="1" applyBorder="1" applyAlignment="1">
      <alignment horizontal="center" vertical="center" wrapText="1"/>
    </xf>
    <xf numFmtId="0" fontId="37" fillId="0" borderId="18" xfId="314" applyFont="1" applyBorder="1" applyAlignment="1">
      <alignment horizontal="center" vertical="center"/>
    </xf>
    <xf numFmtId="3" fontId="37" fillId="0" borderId="18" xfId="314" applyNumberFormat="1" applyFont="1" applyBorder="1" applyAlignment="1">
      <alignment horizontal="center" vertical="center"/>
    </xf>
    <xf numFmtId="0" fontId="37" fillId="0" borderId="17" xfId="314" applyFont="1" applyBorder="1" applyAlignment="1">
      <alignment horizontal="center" vertical="center"/>
    </xf>
    <xf numFmtId="3" fontId="37" fillId="0" borderId="17" xfId="314" applyNumberFormat="1" applyFont="1" applyBorder="1" applyAlignment="1">
      <alignment horizontal="center" vertical="center"/>
    </xf>
    <xf numFmtId="3" fontId="1" fillId="0" borderId="43" xfId="314" applyNumberFormat="1" applyBorder="1" applyAlignment="1">
      <alignment horizontal="center" vertical="center" wrapText="1"/>
    </xf>
    <xf numFmtId="0" fontId="100" fillId="0" borderId="15" xfId="0" applyFont="1" applyBorder="1" applyAlignment="1">
      <alignment horizontal="center" vertical="center" wrapText="1"/>
    </xf>
    <xf numFmtId="0" fontId="1" fillId="0" borderId="43" xfId="314" applyBorder="1" applyAlignment="1">
      <alignment horizontal="center" vertical="center"/>
    </xf>
    <xf numFmtId="167" fontId="26" fillId="0" borderId="5" xfId="0" applyNumberFormat="1" applyFont="1" applyBorder="1" applyAlignment="1">
      <alignment horizontal="centerContinuous" vertical="center" wrapText="1"/>
    </xf>
    <xf numFmtId="167" fontId="26" fillId="0" borderId="3" xfId="0" applyNumberFormat="1" applyFont="1" applyBorder="1" applyAlignment="1">
      <alignment horizontal="centerContinuous" vertical="center" wrapText="1"/>
    </xf>
    <xf numFmtId="0" fontId="37" fillId="0" borderId="15" xfId="314" applyFont="1" applyBorder="1" applyAlignment="1">
      <alignment horizontal="center" vertical="center"/>
    </xf>
    <xf numFmtId="0" fontId="0" fillId="40" borderId="0" xfId="0" applyFill="1"/>
    <xf numFmtId="0" fontId="88" fillId="0" borderId="64" xfId="0" applyFont="1" applyBorder="1" applyAlignment="1">
      <alignment horizontal="centerContinuous" vertical="top"/>
    </xf>
    <xf numFmtId="0" fontId="0" fillId="0" borderId="0" xfId="0" applyAlignment="1">
      <alignment horizontal="centerContinuous"/>
    </xf>
    <xf numFmtId="4" fontId="21" fillId="0" borderId="23" xfId="0" applyNumberFormat="1" applyFont="1" applyBorder="1" applyAlignment="1">
      <alignment horizontal="centerContinuous" vertical="center"/>
    </xf>
    <xf numFmtId="9" fontId="0" fillId="0" borderId="0" xfId="316" applyFont="1"/>
    <xf numFmtId="172" fontId="35" fillId="4" borderId="11" xfId="0" applyNumberFormat="1" applyFont="1" applyFill="1" applyBorder="1"/>
    <xf numFmtId="49" fontId="0" fillId="0" borderId="0" xfId="0" applyNumberFormat="1" applyAlignment="1">
      <alignment horizontal="center"/>
    </xf>
    <xf numFmtId="0" fontId="0" fillId="42" borderId="11" xfId="0" applyFill="1" applyBorder="1" applyAlignment="1">
      <alignment horizontal="center" vertical="center"/>
    </xf>
    <xf numFmtId="0" fontId="0" fillId="42" borderId="32" xfId="0" applyFill="1" applyBorder="1" applyAlignment="1">
      <alignment horizontal="center" vertical="center"/>
    </xf>
    <xf numFmtId="0" fontId="0" fillId="42" borderId="15" xfId="0" applyFill="1" applyBorder="1" applyAlignment="1">
      <alignment horizontal="center" vertical="center"/>
    </xf>
    <xf numFmtId="0" fontId="37" fillId="42" borderId="15" xfId="314" applyFont="1" applyFill="1" applyBorder="1" applyAlignment="1">
      <alignment horizontal="center" vertical="center"/>
    </xf>
    <xf numFmtId="0" fontId="88" fillId="39" borderId="61" xfId="0" applyFont="1" applyFill="1" applyBorder="1" applyAlignment="1">
      <alignment horizontal="center" vertical="top"/>
    </xf>
    <xf numFmtId="0" fontId="88" fillId="0" borderId="64" xfId="0" applyFont="1" applyBorder="1" applyAlignment="1">
      <alignment horizontal="center" vertical="top"/>
    </xf>
    <xf numFmtId="0" fontId="0" fillId="42" borderId="0" xfId="0" applyFill="1" applyAlignment="1">
      <alignment horizontal="center"/>
    </xf>
    <xf numFmtId="0" fontId="35" fillId="4" borderId="11" xfId="0" applyFont="1" applyFill="1" applyBorder="1" applyAlignment="1">
      <alignment horizontal="center"/>
    </xf>
    <xf numFmtId="0" fontId="21" fillId="4" borderId="11" xfId="317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11" xfId="56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/>
    </xf>
    <xf numFmtId="0" fontId="21" fillId="4" borderId="11" xfId="3" applyFont="1" applyFill="1" applyBorder="1" applyAlignment="1">
      <alignment horizontal="center" vertical="top"/>
    </xf>
    <xf numFmtId="0" fontId="35" fillId="4" borderId="11" xfId="0" applyFont="1" applyFill="1" applyBorder="1" applyAlignment="1">
      <alignment horizontal="center" vertical="center"/>
    </xf>
    <xf numFmtId="0" fontId="21" fillId="4" borderId="11" xfId="3" applyFont="1" applyFill="1" applyBorder="1" applyAlignment="1">
      <alignment horizontal="center" vertical="center" wrapText="1"/>
    </xf>
    <xf numFmtId="0" fontId="21" fillId="4" borderId="11" xfId="3" applyFont="1" applyFill="1" applyBorder="1" applyAlignment="1">
      <alignment horizontal="center" vertical="top" wrapText="1"/>
    </xf>
    <xf numFmtId="0" fontId="97" fillId="0" borderId="4" xfId="314" applyFont="1" applyBorder="1" applyAlignment="1">
      <alignment horizontal="center" vertical="center" wrapText="1"/>
    </xf>
    <xf numFmtId="0" fontId="37" fillId="0" borderId="4" xfId="314" applyFont="1" applyBorder="1" applyAlignment="1">
      <alignment horizontal="center" vertical="center" wrapText="1"/>
    </xf>
    <xf numFmtId="0" fontId="63" fillId="2" borderId="4" xfId="315" applyFont="1" applyFill="1" applyBorder="1" applyAlignment="1">
      <alignment horizontal="left" vertical="center" wrapText="1"/>
    </xf>
    <xf numFmtId="0" fontId="63" fillId="2" borderId="4" xfId="315" applyFont="1" applyFill="1" applyBorder="1" applyAlignment="1">
      <alignment horizontal="center" vertical="center" wrapText="1"/>
    </xf>
    <xf numFmtId="3" fontId="37" fillId="0" borderId="4" xfId="314" applyNumberFormat="1" applyFont="1" applyBorder="1" applyAlignment="1">
      <alignment horizontal="center" vertical="center" wrapText="1"/>
    </xf>
    <xf numFmtId="0" fontId="1" fillId="0" borderId="4" xfId="314" applyBorder="1"/>
    <xf numFmtId="0" fontId="37" fillId="0" borderId="4" xfId="314" applyFont="1" applyBorder="1" applyAlignment="1">
      <alignment horizontal="center" vertical="center"/>
    </xf>
    <xf numFmtId="0" fontId="63" fillId="2" borderId="4" xfId="315" applyFont="1" applyFill="1" applyBorder="1" applyAlignment="1">
      <alignment vertical="center" wrapText="1"/>
    </xf>
    <xf numFmtId="3" fontId="37" fillId="0" borderId="4" xfId="314" applyNumberFormat="1" applyFont="1" applyBorder="1" applyAlignment="1">
      <alignment horizontal="center" vertical="center"/>
    </xf>
    <xf numFmtId="0" fontId="99" fillId="0" borderId="4" xfId="314" applyFont="1" applyBorder="1" applyAlignment="1">
      <alignment horizontal="center" vertical="center"/>
    </xf>
    <xf numFmtId="0" fontId="1" fillId="0" borderId="4" xfId="314" applyBorder="1" applyAlignment="1">
      <alignment horizontal="center" vertical="center"/>
    </xf>
    <xf numFmtId="0" fontId="98" fillId="2" borderId="4" xfId="315" applyFont="1" applyFill="1" applyBorder="1" applyAlignment="1">
      <alignment horizontal="left" vertical="center" wrapText="1"/>
    </xf>
    <xf numFmtId="3" fontId="1" fillId="0" borderId="4" xfId="314" applyNumberFormat="1" applyBorder="1" applyAlignment="1">
      <alignment horizontal="center" vertical="center" wrapText="1"/>
    </xf>
    <xf numFmtId="3" fontId="23" fillId="43" borderId="0" xfId="315" applyNumberFormat="1" applyFont="1" applyFill="1" applyAlignment="1">
      <alignment horizontal="right" wrapText="1"/>
    </xf>
    <xf numFmtId="0" fontId="0" fillId="0" borderId="4" xfId="0" applyBorder="1"/>
    <xf numFmtId="167" fontId="21" fillId="0" borderId="4" xfId="0" applyNumberFormat="1" applyFont="1" applyBorder="1" applyAlignment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23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9" fillId="3" borderId="4" xfId="1" applyFont="1" applyFill="1" applyBorder="1" applyAlignment="1">
      <alignment horizontal="center" vertical="center" wrapText="1"/>
    </xf>
    <xf numFmtId="167" fontId="39" fillId="7" borderId="4" xfId="1" applyNumberFormat="1" applyFont="1" applyFill="1" applyBorder="1" applyAlignment="1">
      <alignment horizontal="center" vertical="center" wrapText="1"/>
    </xf>
    <xf numFmtId="167" fontId="39" fillId="3" borderId="4" xfId="1" applyNumberFormat="1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/>
    </xf>
    <xf numFmtId="0" fontId="104" fillId="0" borderId="0" xfId="0" applyFont="1"/>
    <xf numFmtId="0" fontId="58" fillId="0" borderId="4" xfId="0" applyFont="1" applyBorder="1" applyAlignment="1">
      <alignment horizontal="center" vertical="center"/>
    </xf>
    <xf numFmtId="2" fontId="30" fillId="0" borderId="4" xfId="2" applyNumberFormat="1" applyFont="1" applyBorder="1" applyAlignment="1" applyProtection="1">
      <alignment horizontal="center" vertical="center" wrapText="1"/>
      <protection locked="0"/>
    </xf>
    <xf numFmtId="0" fontId="105" fillId="0" borderId="4" xfId="3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0" fontId="105" fillId="0" borderId="0" xfId="0" applyFont="1"/>
    <xf numFmtId="0" fontId="102" fillId="0" borderId="0" xfId="0" applyFont="1" applyAlignment="1">
      <alignment horizontal="center" vertical="center" wrapText="1"/>
    </xf>
    <xf numFmtId="1" fontId="37" fillId="0" borderId="4" xfId="3" applyNumberFormat="1" applyFont="1" applyBorder="1" applyAlignment="1">
      <alignment horizontal="center" vertical="center"/>
    </xf>
    <xf numFmtId="0" fontId="37" fillId="0" borderId="4" xfId="3" applyFont="1" applyBorder="1" applyAlignment="1">
      <alignment horizontal="left" vertical="center"/>
    </xf>
    <xf numFmtId="0" fontId="37" fillId="0" borderId="4" xfId="3" applyFont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4" fontId="37" fillId="6" borderId="4" xfId="3" applyNumberFormat="1" applyFont="1" applyFill="1" applyBorder="1" applyAlignment="1">
      <alignment horizontal="center" vertical="center"/>
    </xf>
    <xf numFmtId="0" fontId="37" fillId="0" borderId="4" xfId="3" applyFont="1" applyBorder="1" applyAlignment="1">
      <alignment vertical="center" wrapText="1"/>
    </xf>
    <xf numFmtId="0" fontId="21" fillId="2" borderId="4" xfId="3" applyFont="1" applyFill="1" applyBorder="1" applyAlignment="1">
      <alignment horizontal="center" vertical="center" wrapText="1"/>
    </xf>
    <xf numFmtId="0" fontId="21" fillId="2" borderId="4" xfId="3" applyFont="1" applyFill="1" applyBorder="1" applyAlignment="1">
      <alignment horizontal="left" vertical="center" wrapText="1"/>
    </xf>
    <xf numFmtId="2" fontId="21" fillId="2" borderId="4" xfId="3" applyNumberFormat="1" applyFont="1" applyFill="1" applyBorder="1" applyAlignment="1">
      <alignment horizontal="center" vertical="center" wrapText="1"/>
    </xf>
    <xf numFmtId="1" fontId="21" fillId="2" borderId="4" xfId="3" applyNumberFormat="1" applyFont="1" applyFill="1" applyBorder="1" applyAlignment="1">
      <alignment horizontal="center" vertical="center" wrapText="1"/>
    </xf>
    <xf numFmtId="167" fontId="63" fillId="6" borderId="4" xfId="3" applyNumberFormat="1" applyFont="1" applyFill="1" applyBorder="1" applyAlignment="1">
      <alignment horizontal="center" vertical="center" wrapText="1"/>
    </xf>
    <xf numFmtId="0" fontId="30" fillId="2" borderId="4" xfId="3" applyFont="1" applyFill="1" applyBorder="1" applyAlignment="1" applyProtection="1">
      <alignment horizontal="center" vertical="center" wrapText="1"/>
      <protection locked="0"/>
    </xf>
    <xf numFmtId="0" fontId="63" fillId="2" borderId="4" xfId="3" applyFont="1" applyFill="1" applyBorder="1" applyAlignment="1">
      <alignment horizontal="center" vertical="center" wrapText="1"/>
    </xf>
    <xf numFmtId="0" fontId="63" fillId="2" borderId="4" xfId="3" applyFont="1" applyFill="1" applyBorder="1" applyAlignment="1">
      <alignment horizontal="left" vertical="center" wrapText="1"/>
    </xf>
    <xf numFmtId="2" fontId="63" fillId="2" borderId="4" xfId="3" applyNumberFormat="1" applyFont="1" applyFill="1" applyBorder="1" applyAlignment="1">
      <alignment horizontal="center" vertical="center" wrapText="1"/>
    </xf>
    <xf numFmtId="1" fontId="63" fillId="2" borderId="4" xfId="3" applyNumberFormat="1" applyFont="1" applyFill="1" applyBorder="1" applyAlignment="1">
      <alignment horizontal="center" vertical="center" wrapText="1"/>
    </xf>
    <xf numFmtId="0" fontId="18" fillId="2" borderId="4" xfId="3" applyFont="1" applyFill="1" applyBorder="1" applyAlignment="1" applyProtection="1">
      <alignment horizontal="center" vertical="center" wrapText="1"/>
      <protection locked="0"/>
    </xf>
    <xf numFmtId="0" fontId="21" fillId="0" borderId="4" xfId="2" applyFont="1" applyBorder="1" applyAlignment="1">
      <alignment horizontal="center" vertical="center"/>
    </xf>
    <xf numFmtId="0" fontId="30" fillId="0" borderId="4" xfId="2" applyFont="1" applyBorder="1" applyAlignment="1" applyProtection="1">
      <alignment horizontal="center" vertical="center" wrapText="1"/>
      <protection locked="0"/>
    </xf>
    <xf numFmtId="0" fontId="21" fillId="0" borderId="4" xfId="3" applyFont="1" applyBorder="1" applyAlignment="1">
      <alignment horizontal="center" vertical="center" wrapText="1"/>
    </xf>
    <xf numFmtId="2" fontId="63" fillId="2" borderId="4" xfId="3" applyNumberFormat="1" applyFont="1" applyFill="1" applyBorder="1" applyAlignment="1">
      <alignment horizontal="left" vertical="center" wrapText="1"/>
    </xf>
    <xf numFmtId="0" fontId="86" fillId="0" borderId="0" xfId="1" applyFont="1"/>
    <xf numFmtId="0" fontId="107" fillId="0" borderId="0" xfId="1" applyFont="1" applyAlignment="1">
      <alignment horizontal="center"/>
    </xf>
    <xf numFmtId="167" fontId="108" fillId="2" borderId="0" xfId="3" applyNumberFormat="1" applyFont="1" applyFill="1" applyAlignment="1">
      <alignment horizontal="center" vertical="center" wrapText="1"/>
    </xf>
    <xf numFmtId="167" fontId="107" fillId="2" borderId="0" xfId="3" applyNumberFormat="1" applyFont="1" applyFill="1" applyAlignment="1">
      <alignment horizontal="center" vertical="center" wrapText="1"/>
    </xf>
    <xf numFmtId="0" fontId="105" fillId="0" borderId="4" xfId="1" applyFont="1" applyBorder="1" applyAlignment="1">
      <alignment horizontal="center" vertical="center" wrapText="1"/>
    </xf>
    <xf numFmtId="2" fontId="105" fillId="0" borderId="4" xfId="1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Continuous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52" fillId="0" borderId="4" xfId="0" applyFont="1" applyBorder="1" applyAlignment="1">
      <alignment horizontal="center" vertical="center"/>
    </xf>
    <xf numFmtId="2" fontId="21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60" fillId="2" borderId="4" xfId="0" applyFont="1" applyFill="1" applyBorder="1" applyAlignment="1">
      <alignment horizontal="center" vertical="center" wrapText="1"/>
    </xf>
    <xf numFmtId="166" fontId="105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2" fillId="0" borderId="4" xfId="0" applyFont="1" applyBorder="1" applyAlignment="1">
      <alignment horizontal="centerContinuous" vertical="center" wrapText="1"/>
    </xf>
    <xf numFmtId="4" fontId="26" fillId="0" borderId="4" xfId="0" applyNumberFormat="1" applyFont="1" applyBorder="1" applyAlignment="1">
      <alignment horizontal="center" vertical="center"/>
    </xf>
    <xf numFmtId="0" fontId="21" fillId="0" borderId="4" xfId="0" applyFont="1" applyBorder="1"/>
    <xf numFmtId="0" fontId="39" fillId="3" borderId="4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167" fontId="0" fillId="2" borderId="4" xfId="0" applyNumberFormat="1" applyFill="1" applyBorder="1" applyAlignment="1">
      <alignment horizontal="center" vertical="center" wrapText="1"/>
    </xf>
    <xf numFmtId="0" fontId="21" fillId="0" borderId="4" xfId="0" applyFont="1" applyBorder="1" applyAlignment="1">
      <alignment vertical="center"/>
    </xf>
    <xf numFmtId="4" fontId="0" fillId="6" borderId="4" xfId="0" applyNumberForma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167" fontId="21" fillId="2" borderId="4" xfId="0" applyNumberFormat="1" applyFont="1" applyFill="1" applyBorder="1" applyAlignment="1">
      <alignment horizontal="center" vertical="center" wrapText="1"/>
    </xf>
    <xf numFmtId="4" fontId="21" fillId="6" borderId="4" xfId="0" applyNumberFormat="1" applyFont="1" applyFill="1" applyBorder="1" applyAlignment="1">
      <alignment horizontal="center" vertical="center" wrapText="1"/>
    </xf>
    <xf numFmtId="0" fontId="105" fillId="6" borderId="4" xfId="0" applyFont="1" applyFill="1" applyBorder="1" applyAlignment="1">
      <alignment horizontal="center" vertical="center" wrapText="1"/>
    </xf>
    <xf numFmtId="167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09" fillId="0" borderId="3" xfId="0" applyFont="1" applyBorder="1" applyAlignment="1">
      <alignment vertical="center"/>
    </xf>
    <xf numFmtId="167" fontId="28" fillId="0" borderId="0" xfId="0" applyNumberFormat="1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167" fontId="21" fillId="0" borderId="28" xfId="0" applyNumberFormat="1" applyFont="1" applyBorder="1" applyAlignment="1">
      <alignment horizontal="center" vertical="center"/>
    </xf>
    <xf numFmtId="0" fontId="53" fillId="0" borderId="4" xfId="0" applyFont="1" applyBorder="1" applyAlignment="1">
      <alignment vertical="center"/>
    </xf>
    <xf numFmtId="0" fontId="109" fillId="0" borderId="4" xfId="0" applyFont="1" applyBorder="1" applyAlignment="1">
      <alignment vertical="center"/>
    </xf>
    <xf numFmtId="4" fontId="16" fillId="0" borderId="4" xfId="0" applyNumberFormat="1" applyFont="1" applyBorder="1" applyAlignment="1">
      <alignment horizontal="center" vertical="center"/>
    </xf>
    <xf numFmtId="0" fontId="28" fillId="0" borderId="4" xfId="0" applyFont="1" applyBorder="1"/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167" fontId="28" fillId="0" borderId="4" xfId="0" applyNumberFormat="1" applyFont="1" applyBorder="1" applyAlignment="1">
      <alignment horizontal="center" vertical="center"/>
    </xf>
    <xf numFmtId="167" fontId="105" fillId="0" borderId="4" xfId="0" applyNumberFormat="1" applyFont="1" applyBorder="1" applyAlignment="1">
      <alignment horizontal="center" vertical="center" wrapText="1"/>
    </xf>
    <xf numFmtId="167" fontId="21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23" fillId="0" borderId="4" xfId="1" applyFont="1" applyBorder="1" applyAlignment="1">
      <alignment vertical="center"/>
    </xf>
    <xf numFmtId="0" fontId="51" fillId="3" borderId="4" xfId="0" applyFont="1" applyFill="1" applyBorder="1" applyAlignment="1">
      <alignment horizontal="center" vertical="center" wrapText="1"/>
    </xf>
    <xf numFmtId="0" fontId="26" fillId="0" borderId="41" xfId="0" applyFont="1" applyBorder="1" applyAlignment="1" applyProtection="1">
      <alignment horizontal="center" vertical="center"/>
      <protection locked="0"/>
    </xf>
    <xf numFmtId="2" fontId="21" fillId="0" borderId="4" xfId="0" applyNumberFormat="1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center"/>
    </xf>
    <xf numFmtId="167" fontId="30" fillId="0" borderId="4" xfId="0" applyNumberFormat="1" applyFont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left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21" fillId="6" borderId="4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53" fillId="0" borderId="41" xfId="1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109" fillId="0" borderId="41" xfId="1" applyFont="1" applyBorder="1" applyAlignment="1" applyProtection="1">
      <alignment horizontal="center" vertical="center" wrapText="1"/>
      <protection locked="0"/>
    </xf>
    <xf numFmtId="0" fontId="55" fillId="5" borderId="4" xfId="1" applyFont="1" applyFill="1" applyBorder="1" applyAlignment="1">
      <alignment horizontal="center" vertical="center" wrapText="1"/>
    </xf>
    <xf numFmtId="4" fontId="26" fillId="0" borderId="41" xfId="1" applyNumberFormat="1" applyFont="1" applyBorder="1" applyAlignment="1">
      <alignment vertical="center" wrapText="1"/>
    </xf>
    <xf numFmtId="4" fontId="26" fillId="0" borderId="8" xfId="0" applyNumberFormat="1" applyFont="1" applyBorder="1" applyAlignment="1">
      <alignment vertical="center"/>
    </xf>
    <xf numFmtId="0" fontId="21" fillId="0" borderId="0" xfId="1" applyFont="1" applyAlignment="1">
      <alignment wrapText="1"/>
    </xf>
    <xf numFmtId="4" fontId="21" fillId="0" borderId="4" xfId="0" applyNumberFormat="1" applyFont="1" applyBorder="1" applyAlignment="1">
      <alignment horizontal="center" vertical="center" wrapText="1"/>
    </xf>
    <xf numFmtId="2" fontId="105" fillId="6" borderId="4" xfId="1" applyNumberFormat="1" applyFont="1" applyFill="1" applyBorder="1" applyAlignment="1">
      <alignment horizontal="center" vertical="center" wrapText="1"/>
    </xf>
    <xf numFmtId="1" fontId="37" fillId="0" borderId="4" xfId="3" applyNumberFormat="1" applyFont="1" applyBorder="1" applyAlignment="1">
      <alignment horizontal="center" vertical="top"/>
    </xf>
    <xf numFmtId="0" fontId="37" fillId="0" borderId="4" xfId="3" applyFont="1" applyBorder="1" applyAlignment="1">
      <alignment horizontal="center" vertical="top"/>
    </xf>
    <xf numFmtId="167" fontId="37" fillId="6" borderId="4" xfId="3" applyNumberFormat="1" applyFont="1" applyFill="1" applyBorder="1" applyAlignment="1">
      <alignment horizontal="center" vertical="center"/>
    </xf>
    <xf numFmtId="0" fontId="37" fillId="0" borderId="4" xfId="3" applyFont="1" applyBorder="1" applyAlignment="1" applyProtection="1">
      <alignment horizontal="left" vertical="top"/>
      <protection locked="0"/>
    </xf>
    <xf numFmtId="168" fontId="21" fillId="0" borderId="4" xfId="9" applyNumberFormat="1" applyFont="1" applyBorder="1" applyAlignment="1">
      <alignment horizontal="center" vertical="center"/>
    </xf>
    <xf numFmtId="0" fontId="58" fillId="4" borderId="4" xfId="0" applyFont="1" applyFill="1" applyBorder="1"/>
    <xf numFmtId="170" fontId="21" fillId="6" borderId="4" xfId="9" applyNumberFormat="1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left" vertical="center"/>
      <protection locked="0"/>
    </xf>
    <xf numFmtId="0" fontId="58" fillId="4" borderId="4" xfId="0" applyFont="1" applyFill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21" fillId="4" borderId="4" xfId="0" applyFont="1" applyFill="1" applyBorder="1"/>
    <xf numFmtId="0" fontId="63" fillId="2" borderId="4" xfId="0" applyFont="1" applyFill="1" applyBorder="1" applyAlignment="1">
      <alignment horizontal="left" vertical="center"/>
    </xf>
    <xf numFmtId="0" fontId="63" fillId="2" borderId="4" xfId="0" applyFont="1" applyFill="1" applyBorder="1" applyAlignment="1">
      <alignment horizontal="center" vertical="center"/>
    </xf>
    <xf numFmtId="167" fontId="63" fillId="6" borderId="4" xfId="0" applyNumberFormat="1" applyFont="1" applyFill="1" applyBorder="1" applyAlignment="1">
      <alignment horizontal="center" vertical="center"/>
    </xf>
    <xf numFmtId="0" fontId="63" fillId="2" borderId="4" xfId="0" applyFont="1" applyFill="1" applyBorder="1" applyAlignment="1" applyProtection="1">
      <alignment horizontal="left" vertical="top"/>
      <protection locked="0"/>
    </xf>
    <xf numFmtId="0" fontId="63" fillId="2" borderId="4" xfId="0" applyFont="1" applyFill="1" applyBorder="1" applyAlignment="1" applyProtection="1">
      <alignment horizontal="left" vertical="center"/>
      <protection locked="0"/>
    </xf>
    <xf numFmtId="0" fontId="11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  <protection locked="0"/>
    </xf>
    <xf numFmtId="168" fontId="26" fillId="0" borderId="41" xfId="0" applyNumberFormat="1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63" fillId="0" borderId="0" xfId="7" applyFont="1" applyAlignment="1">
      <alignment horizontal="left" vertical="top" wrapText="1"/>
    </xf>
    <xf numFmtId="3" fontId="63" fillId="0" borderId="0" xfId="7" applyNumberFormat="1" applyFont="1" applyAlignment="1">
      <alignment horizontal="center" vertical="top" wrapText="1"/>
    </xf>
    <xf numFmtId="0" fontId="38" fillId="0" borderId="0" xfId="0" applyFont="1"/>
    <xf numFmtId="0" fontId="105" fillId="0" borderId="37" xfId="0" applyFont="1" applyBorder="1" applyAlignment="1">
      <alignment horizontal="center" vertical="center"/>
    </xf>
    <xf numFmtId="0" fontId="105" fillId="0" borderId="14" xfId="0" applyFont="1" applyBorder="1" applyAlignment="1">
      <alignment horizontal="center" vertical="center" wrapText="1"/>
    </xf>
    <xf numFmtId="0" fontId="60" fillId="0" borderId="46" xfId="7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112" fillId="0" borderId="4" xfId="0" applyFont="1" applyBorder="1" applyAlignment="1">
      <alignment vertical="center" wrapText="1"/>
    </xf>
    <xf numFmtId="0" fontId="63" fillId="0" borderId="4" xfId="7" applyFont="1" applyBorder="1" applyAlignment="1">
      <alignment horizontal="left" vertical="top" wrapText="1"/>
    </xf>
    <xf numFmtId="3" fontId="63" fillId="0" borderId="4" xfId="7" applyNumberFormat="1" applyFont="1" applyBorder="1" applyAlignment="1">
      <alignment horizontal="center" vertical="top" wrapText="1"/>
    </xf>
    <xf numFmtId="0" fontId="52" fillId="0" borderId="4" xfId="0" applyFont="1" applyBorder="1" applyAlignment="1">
      <alignment wrapText="1"/>
    </xf>
    <xf numFmtId="0" fontId="100" fillId="0" borderId="4" xfId="0" applyFont="1" applyBorder="1"/>
    <xf numFmtId="0" fontId="109" fillId="0" borderId="4" xfId="0" applyFont="1" applyBorder="1"/>
    <xf numFmtId="0" fontId="21" fillId="4" borderId="0" xfId="0" applyFont="1" applyFill="1" applyAlignment="1">
      <alignment horizontal="center"/>
    </xf>
    <xf numFmtId="0" fontId="26" fillId="0" borderId="4" xfId="3" applyFont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/>
    </xf>
    <xf numFmtId="0" fontId="45" fillId="0" borderId="4" xfId="0" applyFon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66" fontId="21" fillId="0" borderId="4" xfId="0" applyNumberFormat="1" applyFont="1" applyBorder="1" applyAlignment="1">
      <alignment vertical="center" wrapText="1"/>
    </xf>
    <xf numFmtId="166" fontId="21" fillId="0" borderId="4" xfId="0" applyNumberFormat="1" applyFont="1" applyBorder="1" applyAlignment="1">
      <alignment horizontal="center" vertical="center" wrapText="1"/>
    </xf>
    <xf numFmtId="166" fontId="21" fillId="6" borderId="4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left"/>
    </xf>
    <xf numFmtId="166" fontId="21" fillId="0" borderId="0" xfId="0" applyNumberFormat="1" applyFont="1" applyAlignment="1">
      <alignment horizontal="center" vertical="center"/>
    </xf>
    <xf numFmtId="0" fontId="115" fillId="0" borderId="0" xfId="0" applyFont="1"/>
    <xf numFmtId="0" fontId="116" fillId="0" borderId="0" xfId="0" applyFont="1" applyAlignment="1">
      <alignment horizontal="center"/>
    </xf>
    <xf numFmtId="0" fontId="116" fillId="0" borderId="0" xfId="0" applyFont="1" applyAlignment="1">
      <alignment horizontal="left"/>
    </xf>
    <xf numFmtId="0" fontId="21" fillId="0" borderId="41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55" fillId="5" borderId="8" xfId="0" applyFont="1" applyFill="1" applyBorder="1" applyAlignment="1">
      <alignment horizontal="center" vertical="center"/>
    </xf>
    <xf numFmtId="4" fontId="26" fillId="0" borderId="41" xfId="0" applyNumberFormat="1" applyFont="1" applyBorder="1" applyAlignment="1">
      <alignment vertical="center"/>
    </xf>
    <xf numFmtId="0" fontId="21" fillId="0" borderId="6" xfId="0" applyFont="1" applyBorder="1"/>
    <xf numFmtId="0" fontId="21" fillId="0" borderId="0" xfId="0" applyFont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/>
    </xf>
    <xf numFmtId="0" fontId="58" fillId="0" borderId="41" xfId="0" applyFont="1" applyBorder="1"/>
    <xf numFmtId="0" fontId="58" fillId="0" borderId="3" xfId="0" applyFont="1" applyBorder="1" applyAlignment="1">
      <alignment horizontal="center" vertical="center"/>
    </xf>
    <xf numFmtId="166" fontId="21" fillId="0" borderId="3" xfId="0" applyNumberFormat="1" applyFont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3" fontId="21" fillId="0" borderId="4" xfId="0" applyNumberFormat="1" applyFont="1" applyBorder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58" fillId="0" borderId="21" xfId="0" applyFont="1" applyBorder="1"/>
    <xf numFmtId="0" fontId="58" fillId="0" borderId="7" xfId="0" applyFont="1" applyBorder="1"/>
    <xf numFmtId="0" fontId="58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 wrapText="1"/>
    </xf>
    <xf numFmtId="0" fontId="58" fillId="4" borderId="9" xfId="0" applyFont="1" applyFill="1" applyBorder="1"/>
    <xf numFmtId="0" fontId="58" fillId="4" borderId="21" xfId="0" applyFont="1" applyFill="1" applyBorder="1"/>
    <xf numFmtId="0" fontId="58" fillId="4" borderId="7" xfId="0" applyFont="1" applyFill="1" applyBorder="1"/>
    <xf numFmtId="0" fontId="58" fillId="0" borderId="9" xfId="0" applyFont="1" applyBorder="1"/>
    <xf numFmtId="0" fontId="21" fillId="0" borderId="5" xfId="0" applyFont="1" applyBorder="1" applyAlignment="1">
      <alignment horizontal="center" vertical="center"/>
    </xf>
    <xf numFmtId="166" fontId="21" fillId="0" borderId="5" xfId="0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4" fontId="21" fillId="6" borderId="4" xfId="0" applyNumberFormat="1" applyFont="1" applyFill="1" applyBorder="1" applyAlignment="1">
      <alignment vertical="center"/>
    </xf>
    <xf numFmtId="3" fontId="21" fillId="0" borderId="0" xfId="0" applyNumberFormat="1" applyFont="1" applyAlignment="1">
      <alignment horizontal="center" vertical="center" wrapText="1"/>
    </xf>
    <xf numFmtId="0" fontId="58" fillId="0" borderId="21" xfId="0" applyFont="1" applyBorder="1" applyAlignment="1">
      <alignment horizontal="center"/>
    </xf>
    <xf numFmtId="0" fontId="21" fillId="0" borderId="41" xfId="0" applyFont="1" applyBorder="1"/>
    <xf numFmtId="3" fontId="21" fillId="0" borderId="0" xfId="0" applyNumberFormat="1" applyFont="1" applyAlignment="1">
      <alignment horizontal="center" vertical="center"/>
    </xf>
    <xf numFmtId="4" fontId="21" fillId="0" borderId="15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167" fontId="21" fillId="0" borderId="32" xfId="0" applyNumberFormat="1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 wrapText="1"/>
    </xf>
    <xf numFmtId="167" fontId="21" fillId="0" borderId="43" xfId="0" applyNumberFormat="1" applyFont="1" applyBorder="1" applyAlignment="1">
      <alignment horizontal="center" vertical="center"/>
    </xf>
    <xf numFmtId="0" fontId="58" fillId="0" borderId="4" xfId="0" applyFont="1" applyBorder="1"/>
    <xf numFmtId="4" fontId="21" fillId="6" borderId="0" xfId="0" applyNumberFormat="1" applyFont="1" applyFill="1" applyAlignment="1">
      <alignment horizontal="center" vertical="center"/>
    </xf>
    <xf numFmtId="4" fontId="21" fillId="0" borderId="35" xfId="0" applyNumberFormat="1" applyFont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left" vertical="center" wrapText="1"/>
    </xf>
    <xf numFmtId="169" fontId="21" fillId="0" borderId="0" xfId="0" applyNumberFormat="1" applyFont="1" applyAlignment="1">
      <alignment horizontal="center" vertical="center"/>
    </xf>
    <xf numFmtId="0" fontId="63" fillId="2" borderId="4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42" fillId="0" borderId="68" xfId="0" applyFont="1" applyBorder="1" applyAlignment="1" applyProtection="1">
      <alignment horizontal="center" vertical="center"/>
      <protection locked="0"/>
    </xf>
    <xf numFmtId="167" fontId="26" fillId="0" borderId="65" xfId="0" applyNumberFormat="1" applyFont="1" applyBorder="1" applyAlignment="1">
      <alignment vertical="center" wrapText="1"/>
    </xf>
    <xf numFmtId="166" fontId="21" fillId="0" borderId="0" xfId="0" applyNumberFormat="1" applyFont="1" applyAlignment="1">
      <alignment horizontal="center"/>
    </xf>
    <xf numFmtId="0" fontId="117" fillId="0" borderId="21" xfId="0" applyFont="1" applyBorder="1"/>
    <xf numFmtId="0" fontId="117" fillId="0" borderId="0" xfId="0" applyFont="1"/>
    <xf numFmtId="0" fontId="118" fillId="0" borderId="0" xfId="0" applyFont="1"/>
    <xf numFmtId="166" fontId="118" fillId="0" borderId="0" xfId="0" applyNumberFormat="1" applyFont="1"/>
    <xf numFmtId="0" fontId="118" fillId="0" borderId="35" xfId="0" applyFont="1" applyBorder="1"/>
    <xf numFmtId="0" fontId="21" fillId="0" borderId="21" xfId="0" applyFont="1" applyBorder="1"/>
    <xf numFmtId="166" fontId="26" fillId="0" borderId="41" xfId="0" applyNumberFormat="1" applyFont="1" applyBorder="1" applyAlignment="1" applyProtection="1">
      <alignment horizontal="center" vertical="center"/>
      <protection locked="0"/>
    </xf>
    <xf numFmtId="2" fontId="26" fillId="0" borderId="41" xfId="0" applyNumberFormat="1" applyFont="1" applyBorder="1" applyAlignment="1">
      <alignment vertical="center"/>
    </xf>
    <xf numFmtId="0" fontId="21" fillId="0" borderId="41" xfId="0" applyFont="1" applyBorder="1" applyAlignment="1">
      <alignment horizontal="center"/>
    </xf>
    <xf numFmtId="166" fontId="21" fillId="0" borderId="0" xfId="0" applyNumberFormat="1" applyFont="1" applyAlignment="1">
      <alignment horizontal="center" wrapText="1"/>
    </xf>
    <xf numFmtId="0" fontId="21" fillId="0" borderId="4" xfId="0" applyFont="1" applyBorder="1" applyAlignment="1">
      <alignment vertical="center" wrapText="1"/>
    </xf>
    <xf numFmtId="0" fontId="26" fillId="0" borderId="21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6" fillId="0" borderId="27" xfId="0" applyFont="1" applyBorder="1" applyAlignment="1">
      <alignment horizontal="centerContinuous" vertical="center"/>
    </xf>
    <xf numFmtId="166" fontId="21" fillId="0" borderId="27" xfId="0" applyNumberFormat="1" applyFont="1" applyBorder="1" applyAlignment="1">
      <alignment horizontal="centerContinuous" vertical="center" wrapText="1"/>
    </xf>
    <xf numFmtId="166" fontId="21" fillId="0" borderId="0" xfId="0" applyNumberFormat="1" applyFont="1" applyAlignment="1">
      <alignment horizontal="centerContinuous" vertical="center" wrapText="1"/>
    </xf>
    <xf numFmtId="166" fontId="21" fillId="0" borderId="15" xfId="0" applyNumberFormat="1" applyFont="1" applyBorder="1" applyAlignment="1">
      <alignment horizontal="centerContinuous" vertical="center" wrapText="1"/>
    </xf>
    <xf numFmtId="166" fontId="21" fillId="6" borderId="15" xfId="0" applyNumberFormat="1" applyFont="1" applyFill="1" applyBorder="1" applyAlignment="1">
      <alignment horizontal="centerContinuous" vertical="center" wrapText="1"/>
    </xf>
    <xf numFmtId="0" fontId="21" fillId="0" borderId="0" xfId="0" applyFont="1" applyAlignment="1" applyProtection="1">
      <alignment horizontal="centerContinuous" vertical="center" wrapText="1"/>
      <protection locked="0"/>
    </xf>
    <xf numFmtId="0" fontId="21" fillId="0" borderId="44" xfId="0" applyFont="1" applyBorder="1" applyAlignment="1">
      <alignment horizontal="centerContinuous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3" xfId="0" applyFont="1" applyBorder="1" applyAlignment="1">
      <alignment horizontal="center"/>
    </xf>
    <xf numFmtId="167" fontId="21" fillId="0" borderId="3" xfId="0" applyNumberFormat="1" applyFont="1" applyBorder="1" applyAlignment="1">
      <alignment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167" fontId="21" fillId="0" borderId="3" xfId="0" applyNumberFormat="1" applyFont="1" applyBorder="1" applyAlignment="1" applyProtection="1">
      <alignment vertical="center" wrapText="1"/>
      <protection locked="0"/>
    </xf>
    <xf numFmtId="167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center" vertical="center" wrapText="1"/>
    </xf>
    <xf numFmtId="167" fontId="21" fillId="0" borderId="0" xfId="0" applyNumberFormat="1" applyFont="1" applyAlignment="1" applyProtection="1">
      <alignment vertical="center" wrapText="1"/>
      <protection locked="0"/>
    </xf>
    <xf numFmtId="4" fontId="21" fillId="6" borderId="0" xfId="0" applyNumberFormat="1" applyFont="1" applyFill="1" applyAlignment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  <protection locked="0"/>
    </xf>
    <xf numFmtId="167" fontId="21" fillId="0" borderId="3" xfId="0" applyNumberFormat="1" applyFont="1" applyBorder="1" applyAlignment="1">
      <alignment horizontal="center" vertical="center" wrapText="1"/>
    </xf>
    <xf numFmtId="167" fontId="21" fillId="0" borderId="3" xfId="0" applyNumberFormat="1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center" vertical="center" wrapText="1"/>
    </xf>
    <xf numFmtId="4" fontId="21" fillId="0" borderId="26" xfId="0" applyNumberFormat="1" applyFont="1" applyBorder="1" applyAlignment="1">
      <alignment horizontal="center" vertical="center"/>
    </xf>
    <xf numFmtId="0" fontId="21" fillId="0" borderId="38" xfId="0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center" vertical="center" wrapText="1"/>
    </xf>
    <xf numFmtId="4" fontId="21" fillId="6" borderId="31" xfId="0" applyNumberFormat="1" applyFont="1" applyFill="1" applyBorder="1" applyAlignment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4" fontId="21" fillId="0" borderId="39" xfId="0" applyNumberFormat="1" applyFont="1" applyBorder="1" applyAlignment="1">
      <alignment horizontal="center" vertical="center"/>
    </xf>
    <xf numFmtId="167" fontId="21" fillId="0" borderId="0" xfId="0" applyNumberFormat="1" applyFont="1" applyAlignment="1">
      <alignment horizontal="center" vertical="center" wrapText="1"/>
    </xf>
    <xf numFmtId="167" fontId="21" fillId="0" borderId="4" xfId="0" applyNumberFormat="1" applyFont="1" applyBorder="1" applyAlignment="1" applyProtection="1">
      <alignment horizontal="center" vertical="center" wrapText="1"/>
      <protection locked="0"/>
    </xf>
    <xf numFmtId="166" fontId="26" fillId="0" borderId="3" xfId="0" applyNumberFormat="1" applyFont="1" applyBorder="1" applyAlignment="1">
      <alignment horizontal="centerContinuous" vertical="center" wrapText="1"/>
    </xf>
    <xf numFmtId="166" fontId="21" fillId="0" borderId="31" xfId="0" applyNumberFormat="1" applyFont="1" applyBorder="1" applyAlignment="1">
      <alignment horizontal="center" vertical="center"/>
    </xf>
    <xf numFmtId="0" fontId="58" fillId="4" borderId="14" xfId="0" applyFont="1" applyFill="1" applyBorder="1"/>
    <xf numFmtId="166" fontId="21" fillId="0" borderId="3" xfId="0" applyNumberFormat="1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>
      <alignment horizontal="left" vertical="center" wrapText="1"/>
    </xf>
    <xf numFmtId="3" fontId="21" fillId="0" borderId="3" xfId="0" applyNumberFormat="1" applyFont="1" applyBorder="1" applyAlignment="1">
      <alignment horizontal="center" vertical="center"/>
    </xf>
    <xf numFmtId="166" fontId="21" fillId="0" borderId="3" xfId="0" applyNumberFormat="1" applyFont="1" applyBorder="1" applyAlignment="1">
      <alignment horizontal="center" vertical="center"/>
    </xf>
    <xf numFmtId="4" fontId="21" fillId="6" borderId="3" xfId="0" applyNumberFormat="1" applyFont="1" applyFill="1" applyBorder="1" applyAlignment="1">
      <alignment horizontal="center" vertical="center"/>
    </xf>
    <xf numFmtId="0" fontId="21" fillId="0" borderId="3" xfId="0" applyFont="1" applyBorder="1" applyAlignment="1" applyProtection="1">
      <alignment horizontal="center" vertical="center"/>
      <protection locked="0"/>
    </xf>
    <xf numFmtId="166" fontId="21" fillId="0" borderId="15" xfId="0" applyNumberFormat="1" applyFont="1" applyBorder="1" applyAlignment="1">
      <alignment horizontal="center" vertical="center"/>
    </xf>
    <xf numFmtId="0" fontId="21" fillId="6" borderId="4" xfId="0" applyFont="1" applyFill="1" applyBorder="1" applyAlignment="1">
      <alignment vertical="center" wrapText="1"/>
    </xf>
    <xf numFmtId="0" fontId="21" fillId="0" borderId="62" xfId="0" applyFont="1" applyBorder="1" applyAlignment="1">
      <alignment horizontal="center"/>
    </xf>
    <xf numFmtId="0" fontId="60" fillId="2" borderId="62" xfId="0" applyFont="1" applyFill="1" applyBorder="1" applyAlignment="1">
      <alignment horizontal="center" vertical="center" wrapText="1"/>
    </xf>
    <xf numFmtId="166" fontId="21" fillId="0" borderId="62" xfId="0" applyNumberFormat="1" applyFont="1" applyBorder="1" applyAlignment="1">
      <alignment vertical="center" wrapText="1"/>
    </xf>
    <xf numFmtId="166" fontId="21" fillId="0" borderId="62" xfId="0" applyNumberFormat="1" applyFont="1" applyBorder="1" applyAlignment="1">
      <alignment horizontal="center" vertical="center" wrapText="1"/>
    </xf>
    <xf numFmtId="166" fontId="21" fillId="6" borderId="62" xfId="0" applyNumberFormat="1" applyFont="1" applyFill="1" applyBorder="1" applyAlignment="1">
      <alignment vertical="center" wrapText="1"/>
    </xf>
    <xf numFmtId="0" fontId="21" fillId="0" borderId="63" xfId="0" applyFont="1" applyBorder="1" applyAlignment="1">
      <alignment horizontal="center" vertical="center"/>
    </xf>
    <xf numFmtId="0" fontId="21" fillId="0" borderId="63" xfId="0" applyFont="1" applyBorder="1" applyAlignment="1">
      <alignment horizontal="left" vertical="center"/>
    </xf>
    <xf numFmtId="3" fontId="21" fillId="0" borderId="63" xfId="0" applyNumberFormat="1" applyFont="1" applyBorder="1" applyAlignment="1">
      <alignment horizontal="center" vertical="center"/>
    </xf>
    <xf numFmtId="4" fontId="21" fillId="0" borderId="63" xfId="0" applyNumberFormat="1" applyFont="1" applyBorder="1" applyAlignment="1">
      <alignment horizontal="center" vertical="center"/>
    </xf>
    <xf numFmtId="4" fontId="21" fillId="6" borderId="63" xfId="0" applyNumberFormat="1" applyFont="1" applyFill="1" applyBorder="1" applyAlignment="1">
      <alignment horizontal="center" vertical="center"/>
    </xf>
    <xf numFmtId="0" fontId="21" fillId="0" borderId="63" xfId="0" applyFont="1" applyBorder="1" applyAlignment="1" applyProtection="1">
      <alignment horizontal="center" vertical="center"/>
      <protection locked="0"/>
    </xf>
    <xf numFmtId="0" fontId="109" fillId="0" borderId="0" xfId="0" applyFont="1"/>
    <xf numFmtId="2" fontId="21" fillId="0" borderId="4" xfId="2" applyNumberFormat="1" applyFont="1" applyBorder="1" applyAlignment="1" applyProtection="1">
      <alignment horizontal="center" vertical="center" wrapText="1"/>
      <protection locked="0"/>
    </xf>
    <xf numFmtId="0" fontId="26" fillId="0" borderId="41" xfId="0" applyFont="1" applyBorder="1" applyAlignment="1" applyProtection="1">
      <alignment horizontal="center"/>
      <protection locked="0"/>
    </xf>
    <xf numFmtId="0" fontId="21" fillId="0" borderId="5" xfId="0" applyFont="1" applyBorder="1"/>
    <xf numFmtId="0" fontId="123" fillId="4" borderId="4" xfId="3" applyFont="1" applyFill="1" applyBorder="1"/>
    <xf numFmtId="0" fontId="123" fillId="0" borderId="4" xfId="3" applyFont="1" applyBorder="1" applyAlignment="1">
      <alignment horizontal="center"/>
    </xf>
    <xf numFmtId="0" fontId="123" fillId="0" borderId="4" xfId="3" applyFont="1" applyBorder="1"/>
    <xf numFmtId="0" fontId="57" fillId="0" borderId="4" xfId="3" applyFont="1" applyBorder="1"/>
    <xf numFmtId="0" fontId="58" fillId="0" borderId="4" xfId="2" applyFont="1" applyBorder="1"/>
    <xf numFmtId="0" fontId="100" fillId="0" borderId="4" xfId="0" applyFont="1" applyBorder="1" applyAlignment="1">
      <alignment horizontal="right" vertical="center"/>
    </xf>
    <xf numFmtId="0" fontId="14" fillId="0" borderId="0" xfId="0" applyFont="1"/>
    <xf numFmtId="0" fontId="26" fillId="0" borderId="0" xfId="0" applyFont="1"/>
    <xf numFmtId="0" fontId="37" fillId="0" borderId="4" xfId="3" applyFont="1" applyBorder="1" applyAlignment="1">
      <alignment horizontal="left" vertical="center" wrapText="1"/>
    </xf>
    <xf numFmtId="4" fontId="37" fillId="0" borderId="4" xfId="3" applyNumberFormat="1" applyFont="1" applyBorder="1" applyAlignment="1">
      <alignment horizontal="center" vertical="center"/>
    </xf>
    <xf numFmtId="167" fontId="21" fillId="6" borderId="4" xfId="0" applyNumberFormat="1" applyFont="1" applyFill="1" applyBorder="1" applyAlignment="1">
      <alignment horizontal="center" vertical="center" wrapText="1"/>
    </xf>
    <xf numFmtId="4" fontId="21" fillId="2" borderId="4" xfId="0" applyNumberFormat="1" applyFont="1" applyFill="1" applyBorder="1" applyAlignment="1">
      <alignment horizontal="center" vertical="center" wrapText="1"/>
    </xf>
    <xf numFmtId="0" fontId="37" fillId="0" borderId="4" xfId="3" applyFont="1" applyBorder="1" applyAlignment="1">
      <alignment horizontal="center" vertical="center" wrapText="1"/>
    </xf>
    <xf numFmtId="0" fontId="37" fillId="6" borderId="4" xfId="3" applyFont="1" applyFill="1" applyBorder="1" applyAlignment="1">
      <alignment horizontal="center" vertical="center" wrapText="1"/>
    </xf>
    <xf numFmtId="0" fontId="100" fillId="0" borderId="4" xfId="3" applyFont="1" applyBorder="1" applyAlignment="1">
      <alignment horizontal="center" vertical="center" wrapText="1"/>
    </xf>
    <xf numFmtId="4" fontId="37" fillId="0" borderId="4" xfId="3" applyNumberFormat="1" applyFont="1" applyBorder="1" applyAlignment="1">
      <alignment horizontal="center" vertical="center" wrapText="1"/>
    </xf>
    <xf numFmtId="0" fontId="21" fillId="0" borderId="4" xfId="2" applyFont="1" applyBorder="1" applyAlignment="1">
      <alignment horizontal="left" vertical="center" wrapText="1"/>
    </xf>
    <xf numFmtId="0" fontId="21" fillId="0" borderId="4" xfId="2" applyFont="1" applyBorder="1" applyAlignment="1">
      <alignment horizontal="center" vertical="center" wrapText="1"/>
    </xf>
    <xf numFmtId="167" fontId="21" fillId="6" borderId="4" xfId="2" applyNumberFormat="1" applyFont="1" applyFill="1" applyBorder="1" applyAlignment="1">
      <alignment horizontal="center" vertical="center" wrapText="1"/>
    </xf>
    <xf numFmtId="4" fontId="21" fillId="0" borderId="4" xfId="2" applyNumberFormat="1" applyFont="1" applyBorder="1" applyAlignment="1">
      <alignment horizontal="center" vertical="center" wrapText="1"/>
    </xf>
    <xf numFmtId="0" fontId="63" fillId="0" borderId="4" xfId="8" applyFont="1" applyBorder="1" applyAlignment="1">
      <alignment horizontal="left" vertical="center" wrapText="1"/>
    </xf>
    <xf numFmtId="0" fontId="63" fillId="0" borderId="4" xfId="8" applyFont="1" applyBorder="1" applyAlignment="1">
      <alignment horizontal="center" vertical="center" wrapText="1"/>
    </xf>
    <xf numFmtId="167" fontId="63" fillId="6" borderId="4" xfId="8" applyNumberFormat="1" applyFont="1" applyFill="1" applyBorder="1" applyAlignment="1">
      <alignment horizontal="center" vertical="center" wrapText="1"/>
    </xf>
    <xf numFmtId="4" fontId="63" fillId="0" borderId="4" xfId="8" applyNumberFormat="1" applyFont="1" applyBorder="1" applyAlignment="1">
      <alignment horizontal="center" vertical="center" wrapText="1"/>
    </xf>
    <xf numFmtId="167" fontId="103" fillId="41" borderId="41" xfId="0" applyNumberFormat="1" applyFont="1" applyFill="1" applyBorder="1" applyAlignment="1" applyProtection="1">
      <alignment horizontal="center" vertical="center"/>
      <protection locked="0"/>
    </xf>
    <xf numFmtId="167" fontId="55" fillId="5" borderId="41" xfId="0" applyNumberFormat="1" applyFont="1" applyFill="1" applyBorder="1" applyAlignment="1">
      <alignment horizontal="center" vertical="center"/>
    </xf>
    <xf numFmtId="0" fontId="124" fillId="0" borderId="21" xfId="0" applyFont="1" applyBorder="1"/>
    <xf numFmtId="167" fontId="21" fillId="0" borderId="0" xfId="0" applyNumberFormat="1" applyFont="1"/>
    <xf numFmtId="0" fontId="21" fillId="0" borderId="35" xfId="0" applyFont="1" applyBorder="1"/>
    <xf numFmtId="0" fontId="21" fillId="0" borderId="4" xfId="1" applyFont="1" applyBorder="1" applyAlignment="1">
      <alignment horizontal="center" vertical="center"/>
    </xf>
    <xf numFmtId="0" fontId="21" fillId="0" borderId="4" xfId="1" applyFont="1" applyBorder="1" applyAlignment="1">
      <alignment horizontal="left" vertical="center"/>
    </xf>
    <xf numFmtId="0" fontId="37" fillId="0" borderId="4" xfId="1" applyFont="1" applyBorder="1" applyAlignment="1">
      <alignment horizontal="center" vertical="center" wrapText="1"/>
    </xf>
    <xf numFmtId="3" fontId="21" fillId="6" borderId="4" xfId="1" applyNumberFormat="1" applyFont="1" applyFill="1" applyBorder="1" applyAlignment="1">
      <alignment horizontal="center" vertical="center"/>
    </xf>
    <xf numFmtId="0" fontId="21" fillId="0" borderId="4" xfId="1" applyFont="1" applyBorder="1" applyAlignment="1" applyProtection="1">
      <alignment horizontal="center" vertical="center"/>
      <protection locked="0"/>
    </xf>
    <xf numFmtId="3" fontId="51" fillId="0" borderId="4" xfId="0" applyNumberFormat="1" applyFont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2" fontId="21" fillId="0" borderId="4" xfId="1" applyNumberFormat="1" applyFont="1" applyBorder="1" applyAlignment="1" applyProtection="1">
      <alignment horizontal="center" vertical="center"/>
      <protection locked="0"/>
    </xf>
    <xf numFmtId="3" fontId="51" fillId="0" borderId="4" xfId="0" applyNumberFormat="1" applyFont="1" applyBorder="1" applyAlignment="1">
      <alignment horizontal="center" vertical="center"/>
    </xf>
    <xf numFmtId="3" fontId="21" fillId="0" borderId="4" xfId="1" applyNumberFormat="1" applyFont="1" applyBorder="1" applyAlignment="1">
      <alignment horizontal="center" vertical="center"/>
    </xf>
    <xf numFmtId="0" fontId="51" fillId="0" borderId="4" xfId="0" applyFont="1" applyBorder="1"/>
    <xf numFmtId="0" fontId="51" fillId="0" borderId="4" xfId="0" applyFont="1" applyBorder="1" applyAlignment="1">
      <alignment horizontal="center" vertical="center"/>
    </xf>
    <xf numFmtId="167" fontId="37" fillId="0" borderId="4" xfId="0" applyNumberFormat="1" applyFont="1" applyBorder="1" applyAlignment="1">
      <alignment horizontal="center" vertical="center"/>
    </xf>
    <xf numFmtId="167" fontId="37" fillId="6" borderId="4" xfId="1" applyNumberFormat="1" applyFont="1" applyFill="1" applyBorder="1" applyAlignment="1">
      <alignment horizontal="center" vertical="center"/>
    </xf>
    <xf numFmtId="0" fontId="37" fillId="0" borderId="4" xfId="1" applyFont="1" applyBorder="1" applyAlignment="1" applyProtection="1">
      <alignment horizontal="center" vertical="center"/>
      <protection locked="0"/>
    </xf>
    <xf numFmtId="3" fontId="37" fillId="0" borderId="4" xfId="0" applyNumberFormat="1" applyFont="1" applyBorder="1" applyAlignment="1">
      <alignment horizontal="center" vertical="center"/>
    </xf>
    <xf numFmtId="167" fontId="51" fillId="0" borderId="4" xfId="0" applyNumberFormat="1" applyFont="1" applyBorder="1" applyAlignment="1">
      <alignment horizontal="center" vertical="center"/>
    </xf>
    <xf numFmtId="167" fontId="21" fillId="6" borderId="4" xfId="1" applyNumberFormat="1" applyFont="1" applyFill="1" applyBorder="1" applyAlignment="1">
      <alignment horizontal="center" vertical="center"/>
    </xf>
    <xf numFmtId="0" fontId="51" fillId="0" borderId="4" xfId="0" applyFont="1" applyBorder="1" applyAlignment="1" applyProtection="1">
      <alignment vertical="center"/>
      <protection locked="0"/>
    </xf>
    <xf numFmtId="167" fontId="21" fillId="0" borderId="4" xfId="1" applyNumberFormat="1" applyFont="1" applyBorder="1" applyAlignment="1">
      <alignment horizontal="center" vertical="center"/>
    </xf>
    <xf numFmtId="0" fontId="51" fillId="0" borderId="4" xfId="0" applyFont="1" applyBorder="1" applyAlignment="1">
      <alignment vertical="center"/>
    </xf>
    <xf numFmtId="0" fontId="51" fillId="0" borderId="4" xfId="0" applyFont="1" applyBorder="1" applyAlignment="1">
      <alignment horizontal="center" vertical="center" wrapText="1"/>
    </xf>
    <xf numFmtId="0" fontId="125" fillId="0" borderId="0" xfId="0" applyFont="1"/>
    <xf numFmtId="0" fontId="101" fillId="0" borderId="0" xfId="0" applyFont="1"/>
    <xf numFmtId="0" fontId="105" fillId="0" borderId="4" xfId="0" applyFont="1" applyBorder="1" applyAlignment="1">
      <alignment horizontal="center" vertical="center"/>
    </xf>
    <xf numFmtId="0" fontId="105" fillId="0" borderId="4" xfId="1" applyFont="1" applyBorder="1" applyAlignment="1">
      <alignment horizontal="center" vertical="center"/>
    </xf>
    <xf numFmtId="0" fontId="39" fillId="3" borderId="4" xfId="56" applyFont="1" applyFill="1" applyBorder="1" applyAlignment="1">
      <alignment horizontal="center" vertical="center" wrapText="1"/>
    </xf>
    <xf numFmtId="167" fontId="39" fillId="0" borderId="4" xfId="0" applyNumberFormat="1" applyFont="1" applyBorder="1" applyAlignment="1">
      <alignment horizontal="center" wrapText="1"/>
    </xf>
    <xf numFmtId="0" fontId="102" fillId="0" borderId="0" xfId="0" applyFont="1" applyAlignment="1">
      <alignment horizontal="center"/>
    </xf>
    <xf numFmtId="167" fontId="39" fillId="0" borderId="4" xfId="0" applyNumberFormat="1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26" fillId="3" borderId="4" xfId="1" applyFont="1" applyFill="1" applyBorder="1" applyAlignment="1">
      <alignment horizontal="center" vertical="center" wrapText="1"/>
    </xf>
    <xf numFmtId="167" fontId="126" fillId="3" borderId="4" xfId="1" applyNumberFormat="1" applyFont="1" applyFill="1" applyBorder="1" applyAlignment="1">
      <alignment horizontal="center" vertical="center" wrapText="1"/>
    </xf>
    <xf numFmtId="0" fontId="127" fillId="0" borderId="0" xfId="0" applyFont="1"/>
    <xf numFmtId="1" fontId="21" fillId="0" borderId="4" xfId="0" applyNumberFormat="1" applyFont="1" applyBorder="1" applyAlignment="1">
      <alignment horizontal="left" vertical="center"/>
    </xf>
    <xf numFmtId="1" fontId="21" fillId="4" borderId="0" xfId="0" applyNumberFormat="1" applyFont="1" applyFill="1" applyAlignment="1">
      <alignment horizontal="center" vertical="center"/>
    </xf>
    <xf numFmtId="0" fontId="21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/>
    </xf>
    <xf numFmtId="3" fontId="21" fillId="4" borderId="0" xfId="0" applyNumberFormat="1" applyFont="1" applyFill="1" applyAlignment="1">
      <alignment horizontal="center" vertical="center"/>
    </xf>
    <xf numFmtId="167" fontId="21" fillId="4" borderId="3" xfId="0" applyNumberFormat="1" applyFont="1" applyFill="1" applyBorder="1" applyAlignment="1">
      <alignment horizontal="center" vertical="center"/>
    </xf>
    <xf numFmtId="4" fontId="21" fillId="4" borderId="0" xfId="0" applyNumberFormat="1" applyFont="1" applyFill="1" applyAlignment="1">
      <alignment horizontal="center" vertical="center"/>
    </xf>
    <xf numFmtId="0" fontId="21" fillId="4" borderId="0" xfId="0" applyFont="1" applyFill="1" applyAlignment="1" applyProtection="1">
      <alignment horizontal="center" vertical="center"/>
      <protection locked="0"/>
    </xf>
    <xf numFmtId="4" fontId="21" fillId="4" borderId="35" xfId="0" applyNumberFormat="1" applyFont="1" applyFill="1" applyBorder="1" applyAlignment="1">
      <alignment horizontal="center" vertical="center"/>
    </xf>
    <xf numFmtId="0" fontId="58" fillId="4" borderId="41" xfId="0" applyFont="1" applyFill="1" applyBorder="1"/>
    <xf numFmtId="0" fontId="58" fillId="4" borderId="0" xfId="0" applyFont="1" applyFill="1" applyAlignment="1">
      <alignment horizontal="center" vertical="center"/>
    </xf>
    <xf numFmtId="0" fontId="59" fillId="4" borderId="0" xfId="0" applyFont="1" applyFill="1" applyAlignment="1">
      <alignment horizontal="left" vertical="center" wrapText="1"/>
    </xf>
    <xf numFmtId="0" fontId="58" fillId="4" borderId="3" xfId="0" applyFont="1" applyFill="1" applyBorder="1" applyAlignment="1">
      <alignment horizontal="center" vertical="center"/>
    </xf>
    <xf numFmtId="166" fontId="21" fillId="4" borderId="0" xfId="0" applyNumberFormat="1" applyFont="1" applyFill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0" fontId="21" fillId="4" borderId="0" xfId="0" applyFont="1" applyFill="1"/>
    <xf numFmtId="0" fontId="21" fillId="4" borderId="0" xfId="0" applyFont="1" applyFill="1" applyAlignment="1">
      <alignment horizontal="left"/>
    </xf>
    <xf numFmtId="166" fontId="21" fillId="4" borderId="0" xfId="0" applyNumberFormat="1" applyFont="1" applyFill="1" applyAlignment="1">
      <alignment horizontal="center" vertical="center"/>
    </xf>
    <xf numFmtId="0" fontId="115" fillId="4" borderId="0" xfId="0" applyFont="1" applyFill="1"/>
    <xf numFmtId="0" fontId="116" fillId="4" borderId="0" xfId="0" applyFont="1" applyFill="1" applyAlignment="1">
      <alignment horizontal="center"/>
    </xf>
    <xf numFmtId="0" fontId="116" fillId="4" borderId="0" xfId="0" applyFont="1" applyFill="1" applyAlignment="1">
      <alignment horizontal="left"/>
    </xf>
    <xf numFmtId="0" fontId="44" fillId="4" borderId="0" xfId="0" applyFont="1" applyFill="1"/>
    <xf numFmtId="0" fontId="5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4" xfId="0" applyBorder="1" applyAlignment="1">
      <alignment horizontal="center"/>
    </xf>
    <xf numFmtId="166" fontId="2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90" fillId="0" borderId="20" xfId="0" applyFont="1" applyBorder="1"/>
    <xf numFmtId="0" fontId="90" fillId="0" borderId="24" xfId="0" applyFont="1" applyBorder="1"/>
    <xf numFmtId="0" fontId="90" fillId="0" borderId="29" xfId="0" applyFont="1" applyBorder="1"/>
    <xf numFmtId="0" fontId="90" fillId="0" borderId="14" xfId="0" applyFont="1" applyBorder="1"/>
    <xf numFmtId="0" fontId="90" fillId="0" borderId="0" xfId="0" applyFont="1"/>
    <xf numFmtId="0" fontId="90" fillId="0" borderId="27" xfId="0" applyFont="1" applyBorder="1"/>
    <xf numFmtId="0" fontId="41" fillId="0" borderId="33" xfId="0" applyFont="1" applyBorder="1"/>
    <xf numFmtId="0" fontId="46" fillId="0" borderId="65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60" fillId="2" borderId="4" xfId="0" applyFont="1" applyFill="1" applyBorder="1" applyAlignment="1">
      <alignment horizontal="center" vertical="center" wrapText="1"/>
    </xf>
    <xf numFmtId="0" fontId="43" fillId="5" borderId="65" xfId="0" applyFont="1" applyFill="1" applyBorder="1" applyAlignment="1">
      <alignment horizontal="center" vertical="center"/>
    </xf>
    <xf numFmtId="0" fontId="43" fillId="5" borderId="67" xfId="0" applyFont="1" applyFill="1" applyBorder="1" applyAlignment="1">
      <alignment horizontal="center" vertical="center"/>
    </xf>
    <xf numFmtId="0" fontId="58" fillId="4" borderId="62" xfId="0" applyFont="1" applyFill="1" applyBorder="1" applyAlignment="1">
      <alignment horizontal="center"/>
    </xf>
    <xf numFmtId="0" fontId="58" fillId="4" borderId="2" xfId="0" applyFont="1" applyFill="1" applyBorder="1" applyAlignment="1">
      <alignment horizontal="center"/>
    </xf>
    <xf numFmtId="0" fontId="58" fillId="4" borderId="63" xfId="0" applyFont="1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58" fillId="0" borderId="9" xfId="0" applyFont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4" borderId="9" xfId="0" applyFont="1" applyFill="1" applyBorder="1" applyAlignment="1">
      <alignment horizontal="center"/>
    </xf>
    <xf numFmtId="0" fontId="58" fillId="4" borderId="21" xfId="0" applyFont="1" applyFill="1" applyBorder="1" applyAlignment="1">
      <alignment horizontal="center"/>
    </xf>
    <xf numFmtId="0" fontId="58" fillId="4" borderId="7" xfId="0" applyFont="1" applyFill="1" applyBorder="1" applyAlignment="1">
      <alignment horizontal="center"/>
    </xf>
    <xf numFmtId="0" fontId="119" fillId="0" borderId="41" xfId="0" applyFont="1" applyBorder="1" applyAlignment="1">
      <alignment horizontal="right" vertical="center"/>
    </xf>
    <xf numFmtId="0" fontId="119" fillId="0" borderId="3" xfId="0" applyFont="1" applyBorder="1" applyAlignment="1">
      <alignment horizontal="right" vertical="center"/>
    </xf>
    <xf numFmtId="0" fontId="119" fillId="0" borderId="8" xfId="0" applyFont="1" applyBorder="1" applyAlignment="1">
      <alignment horizontal="right" vertical="center"/>
    </xf>
    <xf numFmtId="0" fontId="100" fillId="0" borderId="3" xfId="0" applyFont="1" applyBorder="1" applyAlignment="1">
      <alignment horizontal="center"/>
    </xf>
    <xf numFmtId="0" fontId="105" fillId="0" borderId="4" xfId="0" applyFont="1" applyBorder="1" applyAlignment="1">
      <alignment horizontal="center" vertical="center"/>
    </xf>
    <xf numFmtId="0" fontId="21" fillId="4" borderId="62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63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21" fillId="4" borderId="4" xfId="0" applyFont="1" applyFill="1" applyBorder="1" applyAlignment="1">
      <alignment horizontal="center"/>
    </xf>
    <xf numFmtId="0" fontId="5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21" fillId="4" borderId="4" xfId="1" applyFont="1" applyFill="1" applyBorder="1" applyAlignment="1">
      <alignment horizontal="center" vertical="center"/>
    </xf>
    <xf numFmtId="0" fontId="37" fillId="4" borderId="4" xfId="1" applyFont="1" applyFill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126" fillId="3" borderId="41" xfId="1" applyFont="1" applyFill="1" applyBorder="1" applyAlignment="1">
      <alignment horizontal="center" vertical="center" wrapText="1"/>
    </xf>
    <xf numFmtId="0" fontId="126" fillId="3" borderId="3" xfId="1" applyFont="1" applyFill="1" applyBorder="1" applyAlignment="1">
      <alignment horizontal="center" vertical="center" wrapText="1"/>
    </xf>
    <xf numFmtId="0" fontId="126" fillId="3" borderId="8" xfId="1" applyFont="1" applyFill="1" applyBorder="1" applyAlignment="1">
      <alignment horizontal="center" vertical="center" wrapText="1"/>
    </xf>
    <xf numFmtId="0" fontId="51" fillId="4" borderId="4" xfId="0" applyFont="1" applyFill="1" applyBorder="1"/>
    <xf numFmtId="0" fontId="21" fillId="4" borderId="4" xfId="0" applyFont="1" applyFill="1" applyBorder="1"/>
    <xf numFmtId="0" fontId="95" fillId="0" borderId="4" xfId="0" applyFont="1" applyBorder="1" applyAlignment="1">
      <alignment horizontal="left"/>
    </xf>
    <xf numFmtId="0" fontId="126" fillId="3" borderId="4" xfId="1" applyFont="1" applyFill="1" applyBorder="1" applyAlignment="1">
      <alignment horizontal="center" vertical="center" wrapText="1"/>
    </xf>
    <xf numFmtId="14" fontId="90" fillId="0" borderId="21" xfId="0" applyNumberFormat="1" applyFont="1" applyBorder="1"/>
    <xf numFmtId="0" fontId="93" fillId="0" borderId="0" xfId="0" applyFont="1"/>
    <xf numFmtId="0" fontId="93" fillId="0" borderId="35" xfId="0" applyFont="1" applyBorder="1"/>
    <xf numFmtId="3" fontId="26" fillId="0" borderId="41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4" fontId="53" fillId="0" borderId="41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39" fillId="3" borderId="4" xfId="1" applyFont="1" applyFill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0" fontId="106" fillId="3" borderId="4" xfId="1" applyFont="1" applyFill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4" fontId="26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14" fontId="90" fillId="0" borderId="0" xfId="0" applyNumberFormat="1" applyFont="1" applyAlignment="1">
      <alignment horizontal="left"/>
    </xf>
    <xf numFmtId="0" fontId="90" fillId="0" borderId="0" xfId="0" applyFont="1" applyAlignment="1">
      <alignment horizontal="left"/>
    </xf>
    <xf numFmtId="0" fontId="53" fillId="0" borderId="4" xfId="0" applyFont="1" applyBorder="1" applyAlignment="1">
      <alignment horizontal="right" vertical="center"/>
    </xf>
    <xf numFmtId="0" fontId="54" fillId="0" borderId="4" xfId="0" applyFont="1" applyBorder="1" applyAlignment="1">
      <alignment horizontal="right" vertical="center"/>
    </xf>
    <xf numFmtId="0" fontId="21" fillId="0" borderId="6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53" fillId="0" borderId="3" xfId="0" applyFont="1" applyBorder="1" applyAlignment="1">
      <alignment horizontal="right" vertical="center"/>
    </xf>
    <xf numFmtId="0" fontId="54" fillId="0" borderId="3" xfId="0" applyFont="1" applyBorder="1" applyAlignment="1">
      <alignment horizontal="right" vertical="center"/>
    </xf>
    <xf numFmtId="0" fontId="54" fillId="0" borderId="8" xfId="0" applyFont="1" applyBorder="1" applyAlignment="1">
      <alignment horizontal="right" vertical="center"/>
    </xf>
    <xf numFmtId="4" fontId="26" fillId="0" borderId="41" xfId="0" applyNumberFormat="1" applyFont="1" applyBorder="1" applyAlignment="1">
      <alignment horizontal="center" vertical="center"/>
    </xf>
    <xf numFmtId="4" fontId="14" fillId="0" borderId="8" xfId="0" applyNumberFormat="1" applyFont="1" applyBorder="1"/>
    <xf numFmtId="0" fontId="21" fillId="4" borderId="5" xfId="0" applyFont="1" applyFill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62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63" xfId="0" applyFont="1" applyBorder="1" applyAlignment="1">
      <alignment horizontal="center"/>
    </xf>
    <xf numFmtId="0" fontId="90" fillId="0" borderId="0" xfId="0" applyFont="1" applyAlignment="1">
      <alignment vertical="center"/>
    </xf>
    <xf numFmtId="0" fontId="53" fillId="0" borderId="41" xfId="0" applyFont="1" applyBorder="1" applyAlignment="1">
      <alignment horizontal="right" vertical="center"/>
    </xf>
    <xf numFmtId="0" fontId="53" fillId="0" borderId="8" xfId="0" applyFont="1" applyBorder="1" applyAlignment="1">
      <alignment horizontal="right" vertical="center"/>
    </xf>
    <xf numFmtId="4" fontId="26" fillId="0" borderId="8" xfId="0" applyNumberFormat="1" applyFont="1" applyBorder="1" applyAlignment="1">
      <alignment horizontal="center" vertical="center"/>
    </xf>
    <xf numFmtId="0" fontId="28" fillId="4" borderId="62" xfId="0" applyFont="1" applyFill="1" applyBorder="1" applyAlignment="1">
      <alignment horizontal="center"/>
    </xf>
    <xf numFmtId="0" fontId="28" fillId="4" borderId="63" xfId="0" applyFont="1" applyFill="1" applyBorder="1" applyAlignment="1">
      <alignment horizontal="center"/>
    </xf>
    <xf numFmtId="0" fontId="21" fillId="0" borderId="62" xfId="0" applyFont="1" applyBorder="1" applyAlignment="1">
      <alignment horizontal="center"/>
    </xf>
    <xf numFmtId="0" fontId="21" fillId="0" borderId="63" xfId="0" applyFont="1" applyBorder="1" applyAlignment="1">
      <alignment horizontal="center"/>
    </xf>
    <xf numFmtId="0" fontId="58" fillId="4" borderId="4" xfId="0" applyFont="1" applyFill="1" applyBorder="1" applyAlignment="1">
      <alignment horizontal="center"/>
    </xf>
    <xf numFmtId="0" fontId="38" fillId="4" borderId="62" xfId="0" applyFont="1" applyFill="1" applyBorder="1" applyAlignment="1">
      <alignment horizontal="center"/>
    </xf>
    <xf numFmtId="0" fontId="38" fillId="4" borderId="2" xfId="0" applyFont="1" applyFill="1" applyBorder="1" applyAlignment="1">
      <alignment horizontal="center"/>
    </xf>
    <xf numFmtId="0" fontId="38" fillId="4" borderId="63" xfId="0" applyFont="1" applyFill="1" applyBorder="1" applyAlignment="1">
      <alignment horizontal="center"/>
    </xf>
    <xf numFmtId="0" fontId="26" fillId="0" borderId="4" xfId="0" applyFont="1" applyBorder="1" applyAlignment="1">
      <alignment horizontal="left" vertical="center" wrapText="1"/>
    </xf>
    <xf numFmtId="0" fontId="0" fillId="0" borderId="0" xfId="0"/>
    <xf numFmtId="0" fontId="114" fillId="0" borderId="4" xfId="7" applyFont="1" applyBorder="1" applyAlignment="1">
      <alignment horizontal="left" vertical="top" wrapText="1"/>
    </xf>
    <xf numFmtId="0" fontId="26" fillId="0" borderId="4" xfId="3" applyFont="1" applyBorder="1" applyAlignment="1">
      <alignment horizontal="center" vertical="center" wrapText="1"/>
    </xf>
    <xf numFmtId="0" fontId="111" fillId="4" borderId="4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8" fillId="4" borderId="62" xfId="0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38" fillId="4" borderId="63" xfId="0" applyFont="1" applyFill="1" applyBorder="1" applyAlignment="1">
      <alignment horizontal="center" vertical="center"/>
    </xf>
    <xf numFmtId="0" fontId="91" fillId="0" borderId="0" xfId="0" applyFont="1"/>
    <xf numFmtId="0" fontId="92" fillId="0" borderId="0" xfId="0" applyFont="1"/>
    <xf numFmtId="171" fontId="110" fillId="2" borderId="4" xfId="3" applyNumberFormat="1" applyFont="1" applyFill="1" applyBorder="1" applyAlignment="1">
      <alignment horizontal="center" vertical="center" wrapText="1"/>
    </xf>
    <xf numFmtId="0" fontId="110" fillId="2" borderId="4" xfId="3" applyFont="1" applyFill="1" applyBorder="1" applyAlignment="1">
      <alignment horizontal="center" vertical="center" wrapText="1"/>
    </xf>
    <xf numFmtId="0" fontId="26" fillId="0" borderId="21" xfId="3" applyFont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35" xfId="3" applyFont="1" applyBorder="1" applyAlignment="1">
      <alignment horizontal="center" vertical="center" wrapText="1"/>
    </xf>
    <xf numFmtId="0" fontId="37" fillId="0" borderId="62" xfId="3" applyFont="1" applyBorder="1" applyAlignment="1">
      <alignment horizontal="center"/>
    </xf>
    <xf numFmtId="0" fontId="37" fillId="0" borderId="2" xfId="3" applyFont="1" applyBorder="1" applyAlignment="1">
      <alignment horizontal="center"/>
    </xf>
    <xf numFmtId="0" fontId="37" fillId="0" borderId="63" xfId="3" applyFont="1" applyBorder="1" applyAlignment="1">
      <alignment horizontal="center"/>
    </xf>
    <xf numFmtId="0" fontId="37" fillId="0" borderId="62" xfId="3" applyFont="1" applyBorder="1" applyAlignment="1">
      <alignment horizontal="center" wrapText="1"/>
    </xf>
    <xf numFmtId="0" fontId="37" fillId="0" borderId="63" xfId="3" applyFont="1" applyBorder="1" applyAlignment="1">
      <alignment horizontal="center" wrapText="1"/>
    </xf>
    <xf numFmtId="0" fontId="95" fillId="0" borderId="6" xfId="148" applyFont="1" applyBorder="1" applyAlignment="1">
      <alignment horizontal="center" vertical="center"/>
    </xf>
    <xf numFmtId="0" fontId="110" fillId="0" borderId="4" xfId="314" applyFont="1" applyBorder="1" applyAlignment="1">
      <alignment horizontal="center" vertical="center" wrapText="1"/>
    </xf>
    <xf numFmtId="0" fontId="97" fillId="0" borderId="4" xfId="314" applyFont="1" applyBorder="1" applyAlignment="1">
      <alignment horizontal="center" vertical="center" wrapText="1"/>
    </xf>
    <xf numFmtId="0" fontId="110" fillId="0" borderId="4" xfId="314" applyFont="1" applyBorder="1" applyAlignment="1">
      <alignment horizontal="center" vertical="center"/>
    </xf>
  </cellXfs>
  <cellStyles count="318">
    <cellStyle name="0,0_x000d__x000a_NA_x000d__x000a_" xfId="61" xr:uid="{00000000-0005-0000-0000-000000000000}"/>
    <cellStyle name="20% — акцент1" xfId="28" builtinId="30" customBuiltin="1"/>
    <cellStyle name="20% - Акцент1 10" xfId="282" xr:uid="{00000000-0005-0000-0000-000002000000}"/>
    <cellStyle name="20% - Акцент1 2" xfId="75" xr:uid="{00000000-0005-0000-0000-000003000000}"/>
    <cellStyle name="20% — акцент1 2" xfId="152" xr:uid="{00000000-0005-0000-0000-000004000000}"/>
    <cellStyle name="20% - Акцент1 2 2" xfId="173" xr:uid="{00000000-0005-0000-0000-000005000000}"/>
    <cellStyle name="20% - Акцент1 3" xfId="94" xr:uid="{00000000-0005-0000-0000-000006000000}"/>
    <cellStyle name="20% - Акцент1 3 2" xfId="191" xr:uid="{00000000-0005-0000-0000-000007000000}"/>
    <cellStyle name="20% - Акцент1 4" xfId="113" xr:uid="{00000000-0005-0000-0000-000008000000}"/>
    <cellStyle name="20% - Акцент1 4 2" xfId="210" xr:uid="{00000000-0005-0000-0000-000009000000}"/>
    <cellStyle name="20% - Акцент1 5" xfId="131" xr:uid="{00000000-0005-0000-0000-00000A000000}"/>
    <cellStyle name="20% - Акцент1 5 2" xfId="228" xr:uid="{00000000-0005-0000-0000-00000B000000}"/>
    <cellStyle name="20% - Акцент1 6" xfId="254" xr:uid="{00000000-0005-0000-0000-00000C000000}"/>
    <cellStyle name="20% - Акцент1 7" xfId="272" xr:uid="{00000000-0005-0000-0000-00000D000000}"/>
    <cellStyle name="20% - Акцент1 8" xfId="292" xr:uid="{00000000-0005-0000-0000-00000E000000}"/>
    <cellStyle name="20% - Акцент1 9" xfId="267" xr:uid="{00000000-0005-0000-0000-00000F000000}"/>
    <cellStyle name="20% — акцент2" xfId="32" builtinId="34" customBuiltin="1"/>
    <cellStyle name="20% - Акцент2 10" xfId="312" xr:uid="{00000000-0005-0000-0000-000011000000}"/>
    <cellStyle name="20% - Акцент2 2" xfId="77" xr:uid="{00000000-0005-0000-0000-000012000000}"/>
    <cellStyle name="20% — акцент2 2" xfId="154" xr:uid="{00000000-0005-0000-0000-000013000000}"/>
    <cellStyle name="20% - Акцент2 2 2" xfId="175" xr:uid="{00000000-0005-0000-0000-000014000000}"/>
    <cellStyle name="20% - Акцент2 3" xfId="96" xr:uid="{00000000-0005-0000-0000-000015000000}"/>
    <cellStyle name="20% - Акцент2 3 2" xfId="193" xr:uid="{00000000-0005-0000-0000-000016000000}"/>
    <cellStyle name="20% - Акцент2 4" xfId="115" xr:uid="{00000000-0005-0000-0000-000017000000}"/>
    <cellStyle name="20% - Акцент2 4 2" xfId="212" xr:uid="{00000000-0005-0000-0000-000018000000}"/>
    <cellStyle name="20% - Акцент2 5" xfId="133" xr:uid="{00000000-0005-0000-0000-000019000000}"/>
    <cellStyle name="20% - Акцент2 5 2" xfId="230" xr:uid="{00000000-0005-0000-0000-00001A000000}"/>
    <cellStyle name="20% - Акцент2 6" xfId="258" xr:uid="{00000000-0005-0000-0000-00001B000000}"/>
    <cellStyle name="20% - Акцент2 7" xfId="257" xr:uid="{00000000-0005-0000-0000-00001C000000}"/>
    <cellStyle name="20% - Акцент2 8" xfId="300" xr:uid="{00000000-0005-0000-0000-00001D000000}"/>
    <cellStyle name="20% - Акцент2 9" xfId="309" xr:uid="{00000000-0005-0000-0000-00001E000000}"/>
    <cellStyle name="20% — акцент3" xfId="36" builtinId="38" customBuiltin="1"/>
    <cellStyle name="20% - Акцент3 10" xfId="303" xr:uid="{00000000-0005-0000-0000-000020000000}"/>
    <cellStyle name="20% - Акцент3 2" xfId="79" xr:uid="{00000000-0005-0000-0000-000021000000}"/>
    <cellStyle name="20% — акцент3 2" xfId="156" xr:uid="{00000000-0005-0000-0000-000022000000}"/>
    <cellStyle name="20% - Акцент3 2 2" xfId="177" xr:uid="{00000000-0005-0000-0000-000023000000}"/>
    <cellStyle name="20% - Акцент3 3" xfId="98" xr:uid="{00000000-0005-0000-0000-000024000000}"/>
    <cellStyle name="20% - Акцент3 3 2" xfId="195" xr:uid="{00000000-0005-0000-0000-000025000000}"/>
    <cellStyle name="20% - Акцент3 4" xfId="117" xr:uid="{00000000-0005-0000-0000-000026000000}"/>
    <cellStyle name="20% - Акцент3 4 2" xfId="214" xr:uid="{00000000-0005-0000-0000-000027000000}"/>
    <cellStyle name="20% - Акцент3 5" xfId="135" xr:uid="{00000000-0005-0000-0000-000028000000}"/>
    <cellStyle name="20% - Акцент3 5 2" xfId="232" xr:uid="{00000000-0005-0000-0000-000029000000}"/>
    <cellStyle name="20% - Акцент3 6" xfId="262" xr:uid="{00000000-0005-0000-0000-00002A000000}"/>
    <cellStyle name="20% - Акцент3 7" xfId="275" xr:uid="{00000000-0005-0000-0000-00002B000000}"/>
    <cellStyle name="20% - Акцент3 8" xfId="283" xr:uid="{00000000-0005-0000-0000-00002C000000}"/>
    <cellStyle name="20% - Акцент3 9" xfId="294" xr:uid="{00000000-0005-0000-0000-00002D000000}"/>
    <cellStyle name="20% — акцент4" xfId="40" builtinId="42" customBuiltin="1"/>
    <cellStyle name="20% - Акцент4 10" xfId="304" xr:uid="{00000000-0005-0000-0000-00002F000000}"/>
    <cellStyle name="20% - Акцент4 2" xfId="81" xr:uid="{00000000-0005-0000-0000-000030000000}"/>
    <cellStyle name="20% — акцент4 2" xfId="158" xr:uid="{00000000-0005-0000-0000-000031000000}"/>
    <cellStyle name="20% - Акцент4 2 2" xfId="179" xr:uid="{00000000-0005-0000-0000-000032000000}"/>
    <cellStyle name="20% - Акцент4 3" xfId="100" xr:uid="{00000000-0005-0000-0000-000033000000}"/>
    <cellStyle name="20% - Акцент4 3 2" xfId="197" xr:uid="{00000000-0005-0000-0000-000034000000}"/>
    <cellStyle name="20% - Акцент4 4" xfId="119" xr:uid="{00000000-0005-0000-0000-000035000000}"/>
    <cellStyle name="20% - Акцент4 4 2" xfId="216" xr:uid="{00000000-0005-0000-0000-000036000000}"/>
    <cellStyle name="20% - Акцент4 5" xfId="137" xr:uid="{00000000-0005-0000-0000-000037000000}"/>
    <cellStyle name="20% - Акцент4 5 2" xfId="234" xr:uid="{00000000-0005-0000-0000-000038000000}"/>
    <cellStyle name="20% - Акцент4 6" xfId="265" xr:uid="{00000000-0005-0000-0000-000039000000}"/>
    <cellStyle name="20% - Акцент4 7" xfId="260" xr:uid="{00000000-0005-0000-0000-00003A000000}"/>
    <cellStyle name="20% - Акцент4 8" xfId="248" xr:uid="{00000000-0005-0000-0000-00003B000000}"/>
    <cellStyle name="20% - Акцент4 9" xfId="295" xr:uid="{00000000-0005-0000-0000-00003C000000}"/>
    <cellStyle name="20% — акцент5" xfId="44" builtinId="46" customBuiltin="1"/>
    <cellStyle name="20% - Акцент5 10" xfId="261" xr:uid="{00000000-0005-0000-0000-00003E000000}"/>
    <cellStyle name="20% - Акцент5 2" xfId="83" xr:uid="{00000000-0005-0000-0000-00003F000000}"/>
    <cellStyle name="20% — акцент5 2" xfId="160" xr:uid="{00000000-0005-0000-0000-000040000000}"/>
    <cellStyle name="20% - Акцент5 2 2" xfId="181" xr:uid="{00000000-0005-0000-0000-000041000000}"/>
    <cellStyle name="20% - Акцент5 3" xfId="102" xr:uid="{00000000-0005-0000-0000-000042000000}"/>
    <cellStyle name="20% - Акцент5 3 2" xfId="199" xr:uid="{00000000-0005-0000-0000-000043000000}"/>
    <cellStyle name="20% - Акцент5 4" xfId="121" xr:uid="{00000000-0005-0000-0000-000044000000}"/>
    <cellStyle name="20% - Акцент5 4 2" xfId="218" xr:uid="{00000000-0005-0000-0000-000045000000}"/>
    <cellStyle name="20% - Акцент5 5" xfId="139" xr:uid="{00000000-0005-0000-0000-000046000000}"/>
    <cellStyle name="20% - Акцент5 5 2" xfId="236" xr:uid="{00000000-0005-0000-0000-000047000000}"/>
    <cellStyle name="20% - Акцент5 6" xfId="269" xr:uid="{00000000-0005-0000-0000-000048000000}"/>
    <cellStyle name="20% - Акцент5 7" xfId="286" xr:uid="{00000000-0005-0000-0000-000049000000}"/>
    <cellStyle name="20% - Акцент5 8" xfId="285" xr:uid="{00000000-0005-0000-0000-00004A000000}"/>
    <cellStyle name="20% - Акцент5 9" xfId="288" xr:uid="{00000000-0005-0000-0000-00004B000000}"/>
    <cellStyle name="20% — акцент6" xfId="48" builtinId="50" customBuiltin="1"/>
    <cellStyle name="20% - Акцент6 10" xfId="310" xr:uid="{00000000-0005-0000-0000-00004D000000}"/>
    <cellStyle name="20% - Акцент6 2" xfId="85" xr:uid="{00000000-0005-0000-0000-00004E000000}"/>
    <cellStyle name="20% — акцент6 2" xfId="162" xr:uid="{00000000-0005-0000-0000-00004F000000}"/>
    <cellStyle name="20% - Акцент6 2 2" xfId="183" xr:uid="{00000000-0005-0000-0000-000050000000}"/>
    <cellStyle name="20% - Акцент6 3" xfId="104" xr:uid="{00000000-0005-0000-0000-000051000000}"/>
    <cellStyle name="20% - Акцент6 3 2" xfId="201" xr:uid="{00000000-0005-0000-0000-000052000000}"/>
    <cellStyle name="20% - Акцент6 4" xfId="123" xr:uid="{00000000-0005-0000-0000-000053000000}"/>
    <cellStyle name="20% - Акцент6 4 2" xfId="220" xr:uid="{00000000-0005-0000-0000-000054000000}"/>
    <cellStyle name="20% - Акцент6 5" xfId="141" xr:uid="{00000000-0005-0000-0000-000055000000}"/>
    <cellStyle name="20% - Акцент6 5 2" xfId="238" xr:uid="{00000000-0005-0000-0000-000056000000}"/>
    <cellStyle name="20% - Акцент6 6" xfId="273" xr:uid="{00000000-0005-0000-0000-000057000000}"/>
    <cellStyle name="20% - Акцент6 7" xfId="289" xr:uid="{00000000-0005-0000-0000-000058000000}"/>
    <cellStyle name="20% - Акцент6 8" xfId="249" xr:uid="{00000000-0005-0000-0000-000059000000}"/>
    <cellStyle name="20% - Акцент6 9" xfId="301" xr:uid="{00000000-0005-0000-0000-00005A000000}"/>
    <cellStyle name="40% — акцент1" xfId="29" builtinId="31" customBuiltin="1"/>
    <cellStyle name="40% - Акцент1 10" xfId="250" xr:uid="{00000000-0005-0000-0000-00005C000000}"/>
    <cellStyle name="40% - Акцент1 2" xfId="76" xr:uid="{00000000-0005-0000-0000-00005D000000}"/>
    <cellStyle name="40% — акцент1 2" xfId="153" xr:uid="{00000000-0005-0000-0000-00005E000000}"/>
    <cellStyle name="40% - Акцент1 2 2" xfId="174" xr:uid="{00000000-0005-0000-0000-00005F000000}"/>
    <cellStyle name="40% - Акцент1 3" xfId="95" xr:uid="{00000000-0005-0000-0000-000060000000}"/>
    <cellStyle name="40% - Акцент1 3 2" xfId="192" xr:uid="{00000000-0005-0000-0000-000061000000}"/>
    <cellStyle name="40% - Акцент1 4" xfId="114" xr:uid="{00000000-0005-0000-0000-000062000000}"/>
    <cellStyle name="40% - Акцент1 4 2" xfId="211" xr:uid="{00000000-0005-0000-0000-000063000000}"/>
    <cellStyle name="40% - Акцент1 5" xfId="132" xr:uid="{00000000-0005-0000-0000-000064000000}"/>
    <cellStyle name="40% - Акцент1 5 2" xfId="229" xr:uid="{00000000-0005-0000-0000-000065000000}"/>
    <cellStyle name="40% - Акцент1 6" xfId="255" xr:uid="{00000000-0005-0000-0000-000066000000}"/>
    <cellStyle name="40% - Акцент1 7" xfId="268" xr:uid="{00000000-0005-0000-0000-000067000000}"/>
    <cellStyle name="40% - Акцент1 8" xfId="291" xr:uid="{00000000-0005-0000-0000-000068000000}"/>
    <cellStyle name="40% - Акцент1 9" xfId="280" xr:uid="{00000000-0005-0000-0000-000069000000}"/>
    <cellStyle name="40% — акцент2" xfId="33" builtinId="35" customBuiltin="1"/>
    <cellStyle name="40% - Акцент2 10" xfId="308" xr:uid="{00000000-0005-0000-0000-00006B000000}"/>
    <cellStyle name="40% - Акцент2 2" xfId="78" xr:uid="{00000000-0005-0000-0000-00006C000000}"/>
    <cellStyle name="40% — акцент2 2" xfId="155" xr:uid="{00000000-0005-0000-0000-00006D000000}"/>
    <cellStyle name="40% - Акцент2 2 2" xfId="176" xr:uid="{00000000-0005-0000-0000-00006E000000}"/>
    <cellStyle name="40% - Акцент2 3" xfId="97" xr:uid="{00000000-0005-0000-0000-00006F000000}"/>
    <cellStyle name="40% - Акцент2 3 2" xfId="194" xr:uid="{00000000-0005-0000-0000-000070000000}"/>
    <cellStyle name="40% - Акцент2 4" xfId="116" xr:uid="{00000000-0005-0000-0000-000071000000}"/>
    <cellStyle name="40% - Акцент2 4 2" xfId="213" xr:uid="{00000000-0005-0000-0000-000072000000}"/>
    <cellStyle name="40% - Акцент2 5" xfId="134" xr:uid="{00000000-0005-0000-0000-000073000000}"/>
    <cellStyle name="40% - Акцент2 5 2" xfId="231" xr:uid="{00000000-0005-0000-0000-000074000000}"/>
    <cellStyle name="40% - Акцент2 6" xfId="259" xr:uid="{00000000-0005-0000-0000-000075000000}"/>
    <cellStyle name="40% - Акцент2 7" xfId="253" xr:uid="{00000000-0005-0000-0000-000076000000}"/>
    <cellStyle name="40% - Акцент2 8" xfId="247" xr:uid="{00000000-0005-0000-0000-000077000000}"/>
    <cellStyle name="40% - Акцент2 9" xfId="299" xr:uid="{00000000-0005-0000-0000-000078000000}"/>
    <cellStyle name="40% — акцент3" xfId="37" builtinId="39" customBuiltin="1"/>
    <cellStyle name="40% - Акцент3 10" xfId="293" xr:uid="{00000000-0005-0000-0000-00007A000000}"/>
    <cellStyle name="40% - Акцент3 2" xfId="80" xr:uid="{00000000-0005-0000-0000-00007B000000}"/>
    <cellStyle name="40% — акцент3 2" xfId="157" xr:uid="{00000000-0005-0000-0000-00007C000000}"/>
    <cellStyle name="40% - Акцент3 2 2" xfId="178" xr:uid="{00000000-0005-0000-0000-00007D000000}"/>
    <cellStyle name="40% - Акцент3 3" xfId="99" xr:uid="{00000000-0005-0000-0000-00007E000000}"/>
    <cellStyle name="40% - Акцент3 3 2" xfId="196" xr:uid="{00000000-0005-0000-0000-00007F000000}"/>
    <cellStyle name="40% - Акцент3 4" xfId="118" xr:uid="{00000000-0005-0000-0000-000080000000}"/>
    <cellStyle name="40% - Акцент3 4 2" xfId="215" xr:uid="{00000000-0005-0000-0000-000081000000}"/>
    <cellStyle name="40% - Акцент3 5" xfId="136" xr:uid="{00000000-0005-0000-0000-000082000000}"/>
    <cellStyle name="40% - Акцент3 5 2" xfId="233" xr:uid="{00000000-0005-0000-0000-000083000000}"/>
    <cellStyle name="40% - Акцент3 6" xfId="263" xr:uid="{00000000-0005-0000-0000-000084000000}"/>
    <cellStyle name="40% - Акцент3 7" xfId="271" xr:uid="{00000000-0005-0000-0000-000085000000}"/>
    <cellStyle name="40% - Акцент3 8" xfId="279" xr:uid="{00000000-0005-0000-0000-000086000000}"/>
    <cellStyle name="40% - Акцент3 9" xfId="246" xr:uid="{00000000-0005-0000-0000-000087000000}"/>
    <cellStyle name="40% — акцент4" xfId="41" builtinId="43" customBuiltin="1"/>
    <cellStyle name="40% - Акцент4 10" xfId="306" xr:uid="{00000000-0005-0000-0000-000089000000}"/>
    <cellStyle name="40% - Акцент4 2" xfId="82" xr:uid="{00000000-0005-0000-0000-00008A000000}"/>
    <cellStyle name="40% — акцент4 2" xfId="159" xr:uid="{00000000-0005-0000-0000-00008B000000}"/>
    <cellStyle name="40% - Акцент4 2 2" xfId="180" xr:uid="{00000000-0005-0000-0000-00008C000000}"/>
    <cellStyle name="40% - Акцент4 3" xfId="101" xr:uid="{00000000-0005-0000-0000-00008D000000}"/>
    <cellStyle name="40% - Акцент4 3 2" xfId="198" xr:uid="{00000000-0005-0000-0000-00008E000000}"/>
    <cellStyle name="40% - Акцент4 4" xfId="120" xr:uid="{00000000-0005-0000-0000-00008F000000}"/>
    <cellStyle name="40% - Акцент4 4 2" xfId="217" xr:uid="{00000000-0005-0000-0000-000090000000}"/>
    <cellStyle name="40% - Акцент4 5" xfId="138" xr:uid="{00000000-0005-0000-0000-000091000000}"/>
    <cellStyle name="40% - Акцент4 5 2" xfId="235" xr:uid="{00000000-0005-0000-0000-000092000000}"/>
    <cellStyle name="40% - Акцент4 6" xfId="266" xr:uid="{00000000-0005-0000-0000-000093000000}"/>
    <cellStyle name="40% - Акцент4 7" xfId="256" xr:uid="{00000000-0005-0000-0000-000094000000}"/>
    <cellStyle name="40% - Акцент4 8" xfId="252" xr:uid="{00000000-0005-0000-0000-000095000000}"/>
    <cellStyle name="40% - Акцент4 9" xfId="297" xr:uid="{00000000-0005-0000-0000-000096000000}"/>
    <cellStyle name="40% — акцент5" xfId="45" builtinId="47" customBuiltin="1"/>
    <cellStyle name="40% - Акцент5 10" xfId="307" xr:uid="{00000000-0005-0000-0000-000098000000}"/>
    <cellStyle name="40% - Акцент5 2" xfId="84" xr:uid="{00000000-0005-0000-0000-000099000000}"/>
    <cellStyle name="40% — акцент5 2" xfId="161" xr:uid="{00000000-0005-0000-0000-00009A000000}"/>
    <cellStyle name="40% - Акцент5 2 2" xfId="182" xr:uid="{00000000-0005-0000-0000-00009B000000}"/>
    <cellStyle name="40% - Акцент5 3" xfId="103" xr:uid="{00000000-0005-0000-0000-00009C000000}"/>
    <cellStyle name="40% - Акцент5 3 2" xfId="200" xr:uid="{00000000-0005-0000-0000-00009D000000}"/>
    <cellStyle name="40% - Акцент5 4" xfId="122" xr:uid="{00000000-0005-0000-0000-00009E000000}"/>
    <cellStyle name="40% - Акцент5 4 2" xfId="219" xr:uid="{00000000-0005-0000-0000-00009F000000}"/>
    <cellStyle name="40% - Акцент5 5" xfId="140" xr:uid="{00000000-0005-0000-0000-0000A0000000}"/>
    <cellStyle name="40% - Акцент5 5 2" xfId="237" xr:uid="{00000000-0005-0000-0000-0000A1000000}"/>
    <cellStyle name="40% - Акцент5 6" xfId="270" xr:uid="{00000000-0005-0000-0000-0000A2000000}"/>
    <cellStyle name="40% - Акцент5 7" xfId="287" xr:uid="{00000000-0005-0000-0000-0000A3000000}"/>
    <cellStyle name="40% - Акцент5 8" xfId="264" xr:uid="{00000000-0005-0000-0000-0000A4000000}"/>
    <cellStyle name="40% - Акцент5 9" xfId="298" xr:uid="{00000000-0005-0000-0000-0000A5000000}"/>
    <cellStyle name="40% — акцент6" xfId="49" builtinId="51" customBuiltin="1"/>
    <cellStyle name="40% - Акцент6 10" xfId="311" xr:uid="{00000000-0005-0000-0000-0000A7000000}"/>
    <cellStyle name="40% - Акцент6 2" xfId="86" xr:uid="{00000000-0005-0000-0000-0000A8000000}"/>
    <cellStyle name="40% — акцент6 2" xfId="163" xr:uid="{00000000-0005-0000-0000-0000A9000000}"/>
    <cellStyle name="40% - Акцент6 2 2" xfId="184" xr:uid="{00000000-0005-0000-0000-0000AA000000}"/>
    <cellStyle name="40% - Акцент6 3" xfId="105" xr:uid="{00000000-0005-0000-0000-0000AB000000}"/>
    <cellStyle name="40% - Акцент6 3 2" xfId="202" xr:uid="{00000000-0005-0000-0000-0000AC000000}"/>
    <cellStyle name="40% - Акцент6 4" xfId="124" xr:uid="{00000000-0005-0000-0000-0000AD000000}"/>
    <cellStyle name="40% - Акцент6 4 2" xfId="221" xr:uid="{00000000-0005-0000-0000-0000AE000000}"/>
    <cellStyle name="40% - Акцент6 5" xfId="142" xr:uid="{00000000-0005-0000-0000-0000AF000000}"/>
    <cellStyle name="40% - Акцент6 5 2" xfId="239" xr:uid="{00000000-0005-0000-0000-0000B0000000}"/>
    <cellStyle name="40% - Акцент6 6" xfId="274" xr:uid="{00000000-0005-0000-0000-0000B1000000}"/>
    <cellStyle name="40% - Акцент6 7" xfId="290" xr:uid="{00000000-0005-0000-0000-0000B2000000}"/>
    <cellStyle name="40% - Акцент6 8" xfId="296" xr:uid="{00000000-0005-0000-0000-0000B3000000}"/>
    <cellStyle name="40% - Акцент6 9" xfId="305" xr:uid="{00000000-0005-0000-0000-0000B4000000}"/>
    <cellStyle name="60% — акцент1" xfId="30" builtinId="32" customBuiltin="1"/>
    <cellStyle name="60% — акцент2" xfId="34" builtinId="36" customBuiltin="1"/>
    <cellStyle name="60% — акцент3" xfId="38" builtinId="40" customBuiltin="1"/>
    <cellStyle name="60% — акцент4" xfId="42" builtinId="44" customBuiltin="1"/>
    <cellStyle name="60% — акцент5" xfId="46" builtinId="48" customBuiltin="1"/>
    <cellStyle name="60% — акцент6" xfId="50" builtinId="52" customBuiltin="1"/>
    <cellStyle name="Normal 2" xfId="62" xr:uid="{00000000-0005-0000-0000-0000BB000000}"/>
    <cellStyle name="S9" xfId="65" xr:uid="{00000000-0005-0000-0000-0000BC000000}"/>
    <cellStyle name="Акцент1" xfId="27" builtinId="29" customBuiltin="1"/>
    <cellStyle name="Акцент2" xfId="31" builtinId="33" customBuiltin="1"/>
    <cellStyle name="Акцент3" xfId="35" builtinId="37" customBuiltin="1"/>
    <cellStyle name="Акцент4" xfId="39" builtinId="41" customBuiltin="1"/>
    <cellStyle name="Акцент5" xfId="43" builtinId="45" customBuiltin="1"/>
    <cellStyle name="Акцент6" xfId="47" builtinId="49" customBuiltin="1"/>
    <cellStyle name="Ввод " xfId="19" builtinId="20" customBuiltin="1"/>
    <cellStyle name="Вывод" xfId="20" builtinId="21" customBuiltin="1"/>
    <cellStyle name="Вычисление" xfId="21" builtinId="22" customBuiltin="1"/>
    <cellStyle name="Гиперссылка 2" xfId="68" xr:uid="{00000000-0005-0000-0000-0000C6000000}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6" builtinId="25" customBuiltin="1"/>
    <cellStyle name="Контрольная ячейка" xfId="23" builtinId="23" customBuiltin="1"/>
    <cellStyle name="Название 2" xfId="70" xr:uid="{00000000-0005-0000-0000-0000CD000000}"/>
    <cellStyle name="Нейтральный" xfId="18" builtinId="28" customBuiltin="1"/>
    <cellStyle name="Обычный" xfId="0" builtinId="0"/>
    <cellStyle name="Обычный 10" xfId="110" xr:uid="{00000000-0005-0000-0000-0000D0000000}"/>
    <cellStyle name="Обычный 10 2" xfId="207" xr:uid="{00000000-0005-0000-0000-0000D1000000}"/>
    <cellStyle name="Обычный 11" xfId="111" xr:uid="{00000000-0005-0000-0000-0000D2000000}"/>
    <cellStyle name="Обычный 11 2" xfId="208" xr:uid="{00000000-0005-0000-0000-0000D3000000}"/>
    <cellStyle name="Обычный 12" xfId="129" xr:uid="{00000000-0005-0000-0000-0000D4000000}"/>
    <cellStyle name="Обычный 12 2" xfId="226" xr:uid="{00000000-0005-0000-0000-0000D5000000}"/>
    <cellStyle name="Обычный 13" xfId="147" xr:uid="{00000000-0005-0000-0000-0000D6000000}"/>
    <cellStyle name="Обычный 13 2" xfId="244" xr:uid="{00000000-0005-0000-0000-0000D7000000}"/>
    <cellStyle name="Обычный 13 3" xfId="314" xr:uid="{696CB352-0181-40F4-A586-468A17657BF1}"/>
    <cellStyle name="Обычный 14" xfId="245" xr:uid="{00000000-0005-0000-0000-0000D8000000}"/>
    <cellStyle name="Обычный 15" xfId="317" xr:uid="{66810A30-84DF-44E5-90EE-A3D12B7FDC97}"/>
    <cellStyle name="Обычный 2" xfId="1" xr:uid="{00000000-0005-0000-0000-0000D9000000}"/>
    <cellStyle name="Обычный 2 2" xfId="2" xr:uid="{00000000-0005-0000-0000-0000DA000000}"/>
    <cellStyle name="Обычный 2 2 2" xfId="56" xr:uid="{00000000-0005-0000-0000-0000DB000000}"/>
    <cellStyle name="Обычный 2 3" xfId="71" xr:uid="{00000000-0005-0000-0000-0000DC000000}"/>
    <cellStyle name="Обычный 2 4" xfId="55" xr:uid="{00000000-0005-0000-0000-0000DD000000}"/>
    <cellStyle name="Обычный 3" xfId="3" xr:uid="{00000000-0005-0000-0000-0000DE000000}"/>
    <cellStyle name="Обычный 3 10" xfId="278" xr:uid="{00000000-0005-0000-0000-0000DF000000}"/>
    <cellStyle name="Обычный 3 2" xfId="53" xr:uid="{00000000-0005-0000-0000-0000E0000000}"/>
    <cellStyle name="Обычный 3 2 2" xfId="4" xr:uid="{00000000-0005-0000-0000-0000E1000000}"/>
    <cellStyle name="Обычный 3 2 2 2" xfId="54" xr:uid="{00000000-0005-0000-0000-0000E2000000}"/>
    <cellStyle name="Обычный 3 2 2 2 2" xfId="167" xr:uid="{00000000-0005-0000-0000-0000E3000000}"/>
    <cellStyle name="Обычный 3 2 2 3" xfId="88" xr:uid="{00000000-0005-0000-0000-0000E4000000}"/>
    <cellStyle name="Обычный 3 2 2 3 2" xfId="186" xr:uid="{00000000-0005-0000-0000-0000E5000000}"/>
    <cellStyle name="Обычный 3 2 2 4" xfId="107" xr:uid="{00000000-0005-0000-0000-0000E6000000}"/>
    <cellStyle name="Обычный 3 2 2 4 2" xfId="204" xr:uid="{00000000-0005-0000-0000-0000E7000000}"/>
    <cellStyle name="Обычный 3 2 2 5" xfId="126" xr:uid="{00000000-0005-0000-0000-0000E8000000}"/>
    <cellStyle name="Обычный 3 2 2 5 2" xfId="223" xr:uid="{00000000-0005-0000-0000-0000E9000000}"/>
    <cellStyle name="Обычный 3 2 2 6" xfId="144" xr:uid="{00000000-0005-0000-0000-0000EA000000}"/>
    <cellStyle name="Обычный 3 2 2 6 2" xfId="241" xr:uid="{00000000-0005-0000-0000-0000EB000000}"/>
    <cellStyle name="Обычный 3 2 2 7" xfId="150" xr:uid="{00000000-0005-0000-0000-0000EC000000}"/>
    <cellStyle name="Обычный 3 2 2 8" xfId="277" xr:uid="{00000000-0005-0000-0000-0000ED000000}"/>
    <cellStyle name="Обычный 3 2 3" xfId="60" xr:uid="{00000000-0005-0000-0000-0000EE000000}"/>
    <cellStyle name="Обычный 3 2 4" xfId="87" xr:uid="{00000000-0005-0000-0000-0000EF000000}"/>
    <cellStyle name="Обычный 3 2 4 2" xfId="185" xr:uid="{00000000-0005-0000-0000-0000F0000000}"/>
    <cellStyle name="Обычный 3 2 5" xfId="106" xr:uid="{00000000-0005-0000-0000-0000F1000000}"/>
    <cellStyle name="Обычный 3 2 5 2" xfId="203" xr:uid="{00000000-0005-0000-0000-0000F2000000}"/>
    <cellStyle name="Обычный 3 2 6" xfId="125" xr:uid="{00000000-0005-0000-0000-0000F3000000}"/>
    <cellStyle name="Обычный 3 2 6 2" xfId="222" xr:uid="{00000000-0005-0000-0000-0000F4000000}"/>
    <cellStyle name="Обычный 3 2 7" xfId="143" xr:uid="{00000000-0005-0000-0000-0000F5000000}"/>
    <cellStyle name="Обычный 3 2 7 2" xfId="240" xr:uid="{00000000-0005-0000-0000-0000F6000000}"/>
    <cellStyle name="Обычный 3 2 8" xfId="166" xr:uid="{00000000-0005-0000-0000-0000F7000000}"/>
    <cellStyle name="Обычный 3 2 9" xfId="276" xr:uid="{00000000-0005-0000-0000-0000F8000000}"/>
    <cellStyle name="Обычный 3 3" xfId="69" xr:uid="{00000000-0005-0000-0000-0000F9000000}"/>
    <cellStyle name="Обычный 3 4" xfId="57" xr:uid="{00000000-0005-0000-0000-0000FA000000}"/>
    <cellStyle name="Обычный 3 4 2" xfId="168" xr:uid="{00000000-0005-0000-0000-0000FB000000}"/>
    <cellStyle name="Обычный 3 5" xfId="89" xr:uid="{00000000-0005-0000-0000-0000FC000000}"/>
    <cellStyle name="Обычный 3 5 2" xfId="187" xr:uid="{00000000-0005-0000-0000-0000FD000000}"/>
    <cellStyle name="Обычный 3 6" xfId="108" xr:uid="{00000000-0005-0000-0000-0000FE000000}"/>
    <cellStyle name="Обычный 3 6 2" xfId="205" xr:uid="{00000000-0005-0000-0000-0000FF000000}"/>
    <cellStyle name="Обычный 3 7" xfId="127" xr:uid="{00000000-0005-0000-0000-000000010000}"/>
    <cellStyle name="Обычный 3 7 2" xfId="224" xr:uid="{00000000-0005-0000-0000-000001010000}"/>
    <cellStyle name="Обычный 3 8" xfId="145" xr:uid="{00000000-0005-0000-0000-000002010000}"/>
    <cellStyle name="Обычный 3 8 2" xfId="242" xr:uid="{00000000-0005-0000-0000-000003010000}"/>
    <cellStyle name="Обычный 3 9" xfId="149" xr:uid="{00000000-0005-0000-0000-000004010000}"/>
    <cellStyle name="Обычный 4" xfId="5" xr:uid="{00000000-0005-0000-0000-000005010000}"/>
    <cellStyle name="Обычный 4 2" xfId="64" xr:uid="{00000000-0005-0000-0000-000006010000}"/>
    <cellStyle name="Обычный 4 3" xfId="59" xr:uid="{00000000-0005-0000-0000-000007010000}"/>
    <cellStyle name="Обычный 5" xfId="11" xr:uid="{00000000-0005-0000-0000-000008010000}"/>
    <cellStyle name="Обычный 5 2" xfId="66" xr:uid="{00000000-0005-0000-0000-000009010000}"/>
    <cellStyle name="Обычный 5 3" xfId="72" xr:uid="{00000000-0005-0000-0000-00000A010000}"/>
    <cellStyle name="Обычный 5 3 2" xfId="170" xr:uid="{00000000-0005-0000-0000-00000B010000}"/>
    <cellStyle name="Обычный 5 4" xfId="148" xr:uid="{00000000-0005-0000-0000-00000C010000}"/>
    <cellStyle name="Обычный 5 5" xfId="151" xr:uid="{00000000-0005-0000-0000-00000D010000}"/>
    <cellStyle name="Обычный 6" xfId="6" xr:uid="{00000000-0005-0000-0000-00000E010000}"/>
    <cellStyle name="Обычный 6 2" xfId="91" xr:uid="{00000000-0005-0000-0000-00000F010000}"/>
    <cellStyle name="Обычный 7" xfId="51" xr:uid="{00000000-0005-0000-0000-000010010000}"/>
    <cellStyle name="Обычный 7 2" xfId="164" xr:uid="{00000000-0005-0000-0000-000011010000}"/>
    <cellStyle name="Обычный 8" xfId="73" xr:uid="{00000000-0005-0000-0000-000012010000}"/>
    <cellStyle name="Обычный 8 2" xfId="171" xr:uid="{00000000-0005-0000-0000-000013010000}"/>
    <cellStyle name="Обычный 9" xfId="92" xr:uid="{00000000-0005-0000-0000-000014010000}"/>
    <cellStyle name="Обычный 9 2" xfId="189" xr:uid="{00000000-0005-0000-0000-000015010000}"/>
    <cellStyle name="Обычный_Лист1" xfId="315" xr:uid="{89FC181E-4D3D-4232-9598-409850080A40}"/>
    <cellStyle name="Обычный_РКУ" xfId="7" xr:uid="{00000000-0005-0000-0000-000017010000}"/>
    <cellStyle name="Обычный_Термостатика" xfId="8" xr:uid="{00000000-0005-0000-0000-000018010000}"/>
    <cellStyle name="Плохой" xfId="17" builtinId="27" customBuiltin="1"/>
    <cellStyle name="Пояснение" xfId="25" builtinId="53" customBuiltin="1"/>
    <cellStyle name="Примечание 2" xfId="52" xr:uid="{00000000-0005-0000-0000-00001B010000}"/>
    <cellStyle name="Примечание 2 2" xfId="165" xr:uid="{00000000-0005-0000-0000-00001C010000}"/>
    <cellStyle name="Примечание 3" xfId="74" xr:uid="{00000000-0005-0000-0000-00001D010000}"/>
    <cellStyle name="Примечание 3 2" xfId="172" xr:uid="{00000000-0005-0000-0000-00001E010000}"/>
    <cellStyle name="Примечание 4" xfId="93" xr:uid="{00000000-0005-0000-0000-00001F010000}"/>
    <cellStyle name="Примечание 4 2" xfId="190" xr:uid="{00000000-0005-0000-0000-000020010000}"/>
    <cellStyle name="Примечание 5" xfId="112" xr:uid="{00000000-0005-0000-0000-000021010000}"/>
    <cellStyle name="Примечание 5 2" xfId="209" xr:uid="{00000000-0005-0000-0000-000022010000}"/>
    <cellStyle name="Примечание 6" xfId="130" xr:uid="{00000000-0005-0000-0000-000023010000}"/>
    <cellStyle name="Примечание 6 2" xfId="227" xr:uid="{00000000-0005-0000-0000-000024010000}"/>
    <cellStyle name="Примечание 7" xfId="251" xr:uid="{00000000-0005-0000-0000-000025010000}"/>
    <cellStyle name="Процентный" xfId="316" builtinId="5"/>
    <cellStyle name="Процентный 2" xfId="302" xr:uid="{00000000-0005-0000-0000-000026010000}"/>
    <cellStyle name="Связанная ячейка" xfId="22" builtinId="24" customBuiltin="1"/>
    <cellStyle name="Стиль 1" xfId="63" xr:uid="{00000000-0005-0000-0000-000028010000}"/>
    <cellStyle name="Текст предупреждения" xfId="24" builtinId="11" customBuiltin="1"/>
    <cellStyle name="Финансовый" xfId="9" builtinId="3"/>
    <cellStyle name="Финансовый 2" xfId="10" xr:uid="{00000000-0005-0000-0000-00002B010000}"/>
    <cellStyle name="Финансовый 2 2" xfId="67" xr:uid="{00000000-0005-0000-0000-00002C010000}"/>
    <cellStyle name="Финансовый 2 2 2" xfId="90" xr:uid="{00000000-0005-0000-0000-00002D010000}"/>
    <cellStyle name="Финансовый 2 2 2 2" xfId="188" xr:uid="{00000000-0005-0000-0000-00002E010000}"/>
    <cellStyle name="Финансовый 2 2 3" xfId="109" xr:uid="{00000000-0005-0000-0000-00002F010000}"/>
    <cellStyle name="Финансовый 2 2 3 2" xfId="206" xr:uid="{00000000-0005-0000-0000-000030010000}"/>
    <cellStyle name="Финансовый 2 2 4" xfId="128" xr:uid="{00000000-0005-0000-0000-000031010000}"/>
    <cellStyle name="Финансовый 2 2 4 2" xfId="225" xr:uid="{00000000-0005-0000-0000-000032010000}"/>
    <cellStyle name="Финансовый 2 2 5" xfId="146" xr:uid="{00000000-0005-0000-0000-000033010000}"/>
    <cellStyle name="Финансовый 2 2 5 2" xfId="243" xr:uid="{00000000-0005-0000-0000-000034010000}"/>
    <cellStyle name="Финансовый 2 2 6" xfId="169" xr:uid="{00000000-0005-0000-0000-000035010000}"/>
    <cellStyle name="Финансовый 2 2 7" xfId="281" xr:uid="{00000000-0005-0000-0000-000036010000}"/>
    <cellStyle name="Финансовый 2 3" xfId="58" xr:uid="{00000000-0005-0000-0000-000037010000}"/>
    <cellStyle name="Финансовый 3" xfId="284" xr:uid="{00000000-0005-0000-0000-000038010000}"/>
    <cellStyle name="Финансовый 4" xfId="313" xr:uid="{00000000-0005-0000-0000-000039010000}"/>
    <cellStyle name="Хороший" xfId="16" builtinId="26" customBuiltin="1"/>
  </cellStyles>
  <dxfs count="0"/>
  <tableStyles count="0" defaultTableStyle="TableStyleMedium9" defaultPivotStyle="PivotStyleLight16"/>
  <colors>
    <mruColors>
      <color rgb="FFFF6600"/>
      <color rgb="FF0E578E"/>
      <color rgb="FF143B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png"/><Relationship Id="rId3" Type="http://schemas.openxmlformats.org/officeDocument/2006/relationships/image" Target="../media/image121.jpg"/><Relationship Id="rId7" Type="http://schemas.openxmlformats.org/officeDocument/2006/relationships/image" Target="../media/image125.png"/><Relationship Id="rId2" Type="http://schemas.openxmlformats.org/officeDocument/2006/relationships/image" Target="../media/image107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24.png"/><Relationship Id="rId5" Type="http://schemas.openxmlformats.org/officeDocument/2006/relationships/image" Target="../media/image123.png"/><Relationship Id="rId4" Type="http://schemas.openxmlformats.org/officeDocument/2006/relationships/image" Target="../media/image12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7.png"/><Relationship Id="rId2" Type="http://schemas.openxmlformats.org/officeDocument/2006/relationships/image" Target="../media/image107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30.png"/><Relationship Id="rId5" Type="http://schemas.openxmlformats.org/officeDocument/2006/relationships/image" Target="../media/image129.jpeg"/><Relationship Id="rId4" Type="http://schemas.openxmlformats.org/officeDocument/2006/relationships/image" Target="../media/image128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7.png"/><Relationship Id="rId3" Type="http://schemas.openxmlformats.org/officeDocument/2006/relationships/image" Target="../media/image132.jpeg"/><Relationship Id="rId7" Type="http://schemas.openxmlformats.org/officeDocument/2006/relationships/image" Target="../media/image136.png"/><Relationship Id="rId2" Type="http://schemas.openxmlformats.org/officeDocument/2006/relationships/image" Target="../media/image131.png"/><Relationship Id="rId1" Type="http://schemas.openxmlformats.org/officeDocument/2006/relationships/hyperlink" Target="#&#1054;&#1075;&#1083;&#1072;&#1074;&#1083;&#1077;&#1085;&#1080;&#1077;!R1C1"/><Relationship Id="rId6" Type="http://schemas.openxmlformats.org/officeDocument/2006/relationships/image" Target="../media/image135.png"/><Relationship Id="rId11" Type="http://schemas.openxmlformats.org/officeDocument/2006/relationships/image" Target="../media/image140.png"/><Relationship Id="rId5" Type="http://schemas.openxmlformats.org/officeDocument/2006/relationships/image" Target="../media/image134.png"/><Relationship Id="rId10" Type="http://schemas.openxmlformats.org/officeDocument/2006/relationships/image" Target="../media/image139.png"/><Relationship Id="rId4" Type="http://schemas.openxmlformats.org/officeDocument/2006/relationships/image" Target="../media/image133.png"/><Relationship Id="rId9" Type="http://schemas.openxmlformats.org/officeDocument/2006/relationships/image" Target="../media/image13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jpeg"/><Relationship Id="rId13" Type="http://schemas.openxmlformats.org/officeDocument/2006/relationships/image" Target="../media/image152.jpeg"/><Relationship Id="rId18" Type="http://schemas.openxmlformats.org/officeDocument/2006/relationships/image" Target="../media/image157.jpeg"/><Relationship Id="rId26" Type="http://schemas.openxmlformats.org/officeDocument/2006/relationships/image" Target="../media/image164.png"/><Relationship Id="rId3" Type="http://schemas.openxmlformats.org/officeDocument/2006/relationships/image" Target="../media/image142.png"/><Relationship Id="rId21" Type="http://schemas.openxmlformats.org/officeDocument/2006/relationships/image" Target="../media/image159.png"/><Relationship Id="rId7" Type="http://schemas.openxmlformats.org/officeDocument/2006/relationships/image" Target="../media/image146.png"/><Relationship Id="rId12" Type="http://schemas.openxmlformats.org/officeDocument/2006/relationships/image" Target="../media/image151.png"/><Relationship Id="rId17" Type="http://schemas.openxmlformats.org/officeDocument/2006/relationships/image" Target="../media/image156.jpeg"/><Relationship Id="rId25" Type="http://schemas.openxmlformats.org/officeDocument/2006/relationships/image" Target="../media/image163.png"/><Relationship Id="rId2" Type="http://schemas.openxmlformats.org/officeDocument/2006/relationships/image" Target="../media/image117.jpeg"/><Relationship Id="rId16" Type="http://schemas.openxmlformats.org/officeDocument/2006/relationships/image" Target="../media/image155.jpeg"/><Relationship Id="rId20" Type="http://schemas.openxmlformats.org/officeDocument/2006/relationships/hyperlink" Target="#&#1054;&#1075;&#1083;&#1072;&#1074;&#1083;&#1077;&#1085;&#1080;&#1077;!R1C1"/><Relationship Id="rId1" Type="http://schemas.openxmlformats.org/officeDocument/2006/relationships/image" Target="../media/image141.jpeg"/><Relationship Id="rId6" Type="http://schemas.openxmlformats.org/officeDocument/2006/relationships/image" Target="../media/image145.png"/><Relationship Id="rId11" Type="http://schemas.openxmlformats.org/officeDocument/2006/relationships/image" Target="../media/image150.jpeg"/><Relationship Id="rId24" Type="http://schemas.openxmlformats.org/officeDocument/2006/relationships/image" Target="../media/image162.png"/><Relationship Id="rId5" Type="http://schemas.openxmlformats.org/officeDocument/2006/relationships/image" Target="../media/image144.png"/><Relationship Id="rId15" Type="http://schemas.openxmlformats.org/officeDocument/2006/relationships/image" Target="../media/image154.jpeg"/><Relationship Id="rId23" Type="http://schemas.openxmlformats.org/officeDocument/2006/relationships/image" Target="../media/image161.jpeg"/><Relationship Id="rId10" Type="http://schemas.openxmlformats.org/officeDocument/2006/relationships/image" Target="../media/image149.jpeg"/><Relationship Id="rId19" Type="http://schemas.openxmlformats.org/officeDocument/2006/relationships/image" Target="../media/image158.jpeg"/><Relationship Id="rId4" Type="http://schemas.openxmlformats.org/officeDocument/2006/relationships/image" Target="../media/image143.png"/><Relationship Id="rId9" Type="http://schemas.openxmlformats.org/officeDocument/2006/relationships/image" Target="../media/image148.png"/><Relationship Id="rId14" Type="http://schemas.openxmlformats.org/officeDocument/2006/relationships/image" Target="../media/image153.jpeg"/><Relationship Id="rId22" Type="http://schemas.openxmlformats.org/officeDocument/2006/relationships/image" Target="../media/image160.jpeg"/><Relationship Id="rId27" Type="http://schemas.openxmlformats.org/officeDocument/2006/relationships/image" Target="../media/image165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3.pn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3" Type="http://schemas.openxmlformats.org/officeDocument/2006/relationships/image" Target="../media/image168.png"/><Relationship Id="rId7" Type="http://schemas.openxmlformats.org/officeDocument/2006/relationships/image" Target="../media/image172.png"/><Relationship Id="rId12" Type="http://schemas.openxmlformats.org/officeDocument/2006/relationships/image" Target="../media/image176.jpeg"/><Relationship Id="rId17" Type="http://schemas.openxmlformats.org/officeDocument/2006/relationships/image" Target="../media/image181.png"/><Relationship Id="rId2" Type="http://schemas.openxmlformats.org/officeDocument/2006/relationships/image" Target="../media/image167.png"/><Relationship Id="rId16" Type="http://schemas.openxmlformats.org/officeDocument/2006/relationships/image" Target="../media/image180.png"/><Relationship Id="rId1" Type="http://schemas.openxmlformats.org/officeDocument/2006/relationships/image" Target="../media/image166.jpeg"/><Relationship Id="rId6" Type="http://schemas.openxmlformats.org/officeDocument/2006/relationships/image" Target="../media/image171.jpeg"/><Relationship Id="rId11" Type="http://schemas.openxmlformats.org/officeDocument/2006/relationships/image" Target="../media/image175.jpeg"/><Relationship Id="rId5" Type="http://schemas.openxmlformats.org/officeDocument/2006/relationships/image" Target="../media/image170.jpeg"/><Relationship Id="rId15" Type="http://schemas.openxmlformats.org/officeDocument/2006/relationships/image" Target="../media/image179.png"/><Relationship Id="rId10" Type="http://schemas.openxmlformats.org/officeDocument/2006/relationships/image" Target="../media/image174.png"/><Relationship Id="rId19" Type="http://schemas.openxmlformats.org/officeDocument/2006/relationships/image" Target="../media/image183.png"/><Relationship Id="rId4" Type="http://schemas.openxmlformats.org/officeDocument/2006/relationships/image" Target="../media/image169.png"/><Relationship Id="rId9" Type="http://schemas.openxmlformats.org/officeDocument/2006/relationships/hyperlink" Target="#&#1054;&#1075;&#1083;&#1072;&#1074;&#1083;&#1077;&#1085;&#1080;&#1077;!A1"/><Relationship Id="rId14" Type="http://schemas.openxmlformats.org/officeDocument/2006/relationships/image" Target="../media/image178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0.emf"/><Relationship Id="rId13" Type="http://schemas.openxmlformats.org/officeDocument/2006/relationships/image" Target="../media/image195.png"/><Relationship Id="rId3" Type="http://schemas.openxmlformats.org/officeDocument/2006/relationships/image" Target="../media/image185.jpeg"/><Relationship Id="rId7" Type="http://schemas.openxmlformats.org/officeDocument/2006/relationships/image" Target="../media/image189.emf"/><Relationship Id="rId12" Type="http://schemas.openxmlformats.org/officeDocument/2006/relationships/image" Target="../media/image194.png"/><Relationship Id="rId2" Type="http://schemas.openxmlformats.org/officeDocument/2006/relationships/image" Target="../media/image184.png"/><Relationship Id="rId16" Type="http://schemas.openxmlformats.org/officeDocument/2006/relationships/image" Target="../media/image198.jpe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88.jpeg"/><Relationship Id="rId11" Type="http://schemas.openxmlformats.org/officeDocument/2006/relationships/image" Target="../media/image193.png"/><Relationship Id="rId5" Type="http://schemas.openxmlformats.org/officeDocument/2006/relationships/image" Target="../media/image187.png"/><Relationship Id="rId15" Type="http://schemas.openxmlformats.org/officeDocument/2006/relationships/image" Target="../media/image197.png"/><Relationship Id="rId10" Type="http://schemas.openxmlformats.org/officeDocument/2006/relationships/image" Target="../media/image192.png"/><Relationship Id="rId4" Type="http://schemas.openxmlformats.org/officeDocument/2006/relationships/image" Target="../media/image186.png"/><Relationship Id="rId9" Type="http://schemas.openxmlformats.org/officeDocument/2006/relationships/image" Target="../media/image191.png"/><Relationship Id="rId14" Type="http://schemas.openxmlformats.org/officeDocument/2006/relationships/image" Target="../media/image196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6.jpeg"/><Relationship Id="rId13" Type="http://schemas.openxmlformats.org/officeDocument/2006/relationships/image" Target="../media/image24.png"/><Relationship Id="rId18" Type="http://schemas.openxmlformats.org/officeDocument/2006/relationships/image" Target="../media/image214.png"/><Relationship Id="rId3" Type="http://schemas.openxmlformats.org/officeDocument/2006/relationships/image" Target="../media/image201.png"/><Relationship Id="rId21" Type="http://schemas.openxmlformats.org/officeDocument/2006/relationships/image" Target="../media/image217.png"/><Relationship Id="rId7" Type="http://schemas.openxmlformats.org/officeDocument/2006/relationships/image" Target="../media/image205.png"/><Relationship Id="rId12" Type="http://schemas.openxmlformats.org/officeDocument/2006/relationships/hyperlink" Target="#&#1054;&#1075;&#1083;&#1072;&#1074;&#1083;&#1077;&#1085;&#1080;&#1077;!A1"/><Relationship Id="rId17" Type="http://schemas.openxmlformats.org/officeDocument/2006/relationships/image" Target="../media/image213.png"/><Relationship Id="rId2" Type="http://schemas.openxmlformats.org/officeDocument/2006/relationships/image" Target="../media/image200.png"/><Relationship Id="rId16" Type="http://schemas.openxmlformats.org/officeDocument/2006/relationships/image" Target="../media/image212.png"/><Relationship Id="rId20" Type="http://schemas.openxmlformats.org/officeDocument/2006/relationships/image" Target="../media/image216.png"/><Relationship Id="rId1" Type="http://schemas.openxmlformats.org/officeDocument/2006/relationships/image" Target="../media/image199.png"/><Relationship Id="rId6" Type="http://schemas.openxmlformats.org/officeDocument/2006/relationships/image" Target="../media/image204.jpeg"/><Relationship Id="rId11" Type="http://schemas.openxmlformats.org/officeDocument/2006/relationships/image" Target="../media/image209.png"/><Relationship Id="rId5" Type="http://schemas.openxmlformats.org/officeDocument/2006/relationships/image" Target="../media/image203.jpeg"/><Relationship Id="rId15" Type="http://schemas.openxmlformats.org/officeDocument/2006/relationships/image" Target="../media/image211.jpg"/><Relationship Id="rId10" Type="http://schemas.openxmlformats.org/officeDocument/2006/relationships/image" Target="../media/image208.png"/><Relationship Id="rId19" Type="http://schemas.openxmlformats.org/officeDocument/2006/relationships/image" Target="../media/image215.png"/><Relationship Id="rId4" Type="http://schemas.openxmlformats.org/officeDocument/2006/relationships/image" Target="../media/image202.jpeg"/><Relationship Id="rId9" Type="http://schemas.openxmlformats.org/officeDocument/2006/relationships/image" Target="../media/image207.png"/><Relationship Id="rId14" Type="http://schemas.openxmlformats.org/officeDocument/2006/relationships/image" Target="../media/image210.png"/><Relationship Id="rId22" Type="http://schemas.openxmlformats.org/officeDocument/2006/relationships/image" Target="../media/image218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0.png"/><Relationship Id="rId2" Type="http://schemas.openxmlformats.org/officeDocument/2006/relationships/hyperlink" Target="#&#1054;&#1075;&#1083;&#1072;&#1074;&#1083;&#1077;&#1085;&#1080;&#1077;!A1"/><Relationship Id="rId1" Type="http://schemas.openxmlformats.org/officeDocument/2006/relationships/image" Target="../media/image219.png"/><Relationship Id="rId5" Type="http://schemas.openxmlformats.org/officeDocument/2006/relationships/image" Target="../media/image222.jpeg"/><Relationship Id="rId4" Type="http://schemas.openxmlformats.org/officeDocument/2006/relationships/image" Target="../media/image221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9.jpeg"/><Relationship Id="rId13" Type="http://schemas.openxmlformats.org/officeDocument/2006/relationships/image" Target="../media/image234.png"/><Relationship Id="rId3" Type="http://schemas.openxmlformats.org/officeDocument/2006/relationships/image" Target="../media/image224.jpeg"/><Relationship Id="rId7" Type="http://schemas.openxmlformats.org/officeDocument/2006/relationships/image" Target="../media/image228.jpeg"/><Relationship Id="rId12" Type="http://schemas.openxmlformats.org/officeDocument/2006/relationships/image" Target="../media/image233.jpeg"/><Relationship Id="rId2" Type="http://schemas.openxmlformats.org/officeDocument/2006/relationships/image" Target="../media/image223.png"/><Relationship Id="rId16" Type="http://schemas.openxmlformats.org/officeDocument/2006/relationships/image" Target="../media/image237.jpe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227.jpeg"/><Relationship Id="rId11" Type="http://schemas.openxmlformats.org/officeDocument/2006/relationships/image" Target="../media/image232.jpeg"/><Relationship Id="rId5" Type="http://schemas.openxmlformats.org/officeDocument/2006/relationships/image" Target="../media/image226.jpeg"/><Relationship Id="rId15" Type="http://schemas.openxmlformats.org/officeDocument/2006/relationships/image" Target="../media/image236.jpeg"/><Relationship Id="rId10" Type="http://schemas.openxmlformats.org/officeDocument/2006/relationships/image" Target="../media/image231.jpeg"/><Relationship Id="rId4" Type="http://schemas.openxmlformats.org/officeDocument/2006/relationships/image" Target="../media/image225.jpeg"/><Relationship Id="rId9" Type="http://schemas.openxmlformats.org/officeDocument/2006/relationships/image" Target="../media/image230.png"/><Relationship Id="rId14" Type="http://schemas.openxmlformats.org/officeDocument/2006/relationships/image" Target="../media/image235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5.png"/><Relationship Id="rId13" Type="http://schemas.openxmlformats.org/officeDocument/2006/relationships/image" Target="../media/image249.png"/><Relationship Id="rId3" Type="http://schemas.openxmlformats.org/officeDocument/2006/relationships/image" Target="../media/image240.jpeg"/><Relationship Id="rId7" Type="http://schemas.openxmlformats.org/officeDocument/2006/relationships/image" Target="../media/image244.jpeg"/><Relationship Id="rId12" Type="http://schemas.openxmlformats.org/officeDocument/2006/relationships/image" Target="../media/image248.jpeg"/><Relationship Id="rId2" Type="http://schemas.openxmlformats.org/officeDocument/2006/relationships/image" Target="../media/image239.jpeg"/><Relationship Id="rId1" Type="http://schemas.openxmlformats.org/officeDocument/2006/relationships/image" Target="../media/image238.png"/><Relationship Id="rId6" Type="http://schemas.openxmlformats.org/officeDocument/2006/relationships/image" Target="../media/image243.png"/><Relationship Id="rId11" Type="http://schemas.openxmlformats.org/officeDocument/2006/relationships/image" Target="../media/image247.png"/><Relationship Id="rId5" Type="http://schemas.openxmlformats.org/officeDocument/2006/relationships/image" Target="../media/image242.png"/><Relationship Id="rId10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241.png"/><Relationship Id="rId9" Type="http://schemas.openxmlformats.org/officeDocument/2006/relationships/image" Target="../media/image246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hyperlink" Target="#&#1056;&#1050;&#1059;!R1C1"/><Relationship Id="rId18" Type="http://schemas.openxmlformats.org/officeDocument/2006/relationships/image" Target="../media/image10.png"/><Relationship Id="rId26" Type="http://schemas.openxmlformats.org/officeDocument/2006/relationships/hyperlink" Target="#&#1050;&#1086;&#1083;&#1083;&#1077;&#1082;&#1090;&#1086;&#1088;&#1099;!&#1047;&#1072;&#1075;&#1086;&#1083;&#1086;&#1074;&#1082;&#1080;_&#1076;&#1083;&#1103;_&#1087;&#1077;&#1095;&#1072;&#1090;&#1080;"/><Relationship Id="rId3" Type="http://schemas.openxmlformats.org/officeDocument/2006/relationships/hyperlink" Target="#'&#1060;&#1080;&#1090;&#1080;&#1085;&#1075;&#1080; &#1072;&#1082;&#1089;&#1080;&#1072;&#1083;&#1100;&#1085;&#1099;&#1077;'!A1"/><Relationship Id="rId21" Type="http://schemas.openxmlformats.org/officeDocument/2006/relationships/hyperlink" Target="#'&#1064;&#1072;&#1088;&#1086;&#1074;&#1099;&#1077; &#1082;&#1088;&#1072;&#1085;&#1099;'!R1C1"/><Relationship Id="rId7" Type="http://schemas.openxmlformats.org/officeDocument/2006/relationships/hyperlink" Target="#'&#1057;&#1095;&#1077;&#1090;&#1095;&#1080;&#1082;&#1080; &#1090;&#1077;&#1087;&#1083;&#1072;'!A1"/><Relationship Id="rId12" Type="http://schemas.openxmlformats.org/officeDocument/2006/relationships/image" Target="../media/image7.png"/><Relationship Id="rId17" Type="http://schemas.openxmlformats.org/officeDocument/2006/relationships/hyperlink" Target="#&#1050;&#1086;&#1084;&#1087;&#1077;&#1085;&#1089;&#1072;&#1090;&#1086;&#1088;&#1099;!R1C1"/><Relationship Id="rId25" Type="http://schemas.openxmlformats.org/officeDocument/2006/relationships/image" Target="../media/image14.jpeg"/><Relationship Id="rId33" Type="http://schemas.openxmlformats.org/officeDocument/2006/relationships/image" Target="../media/image18.png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29" Type="http://schemas.openxmlformats.org/officeDocument/2006/relationships/image" Target="../media/image16.png"/><Relationship Id="rId1" Type="http://schemas.openxmlformats.org/officeDocument/2006/relationships/hyperlink" Target="#'&#1058;&#1088;&#1091;&#1073;&#1099; SANEXT'!A1"/><Relationship Id="rId6" Type="http://schemas.openxmlformats.org/officeDocument/2006/relationships/image" Target="../media/image4.png"/><Relationship Id="rId11" Type="http://schemas.openxmlformats.org/officeDocument/2006/relationships/hyperlink" Target="#&#1041;&#1072;&#1083;&#1072;&#1085;&#1089;&#1080;&#1088;&#1086;&#1074;&#1082;&#1072;!R1C1"/><Relationship Id="rId24" Type="http://schemas.openxmlformats.org/officeDocument/2006/relationships/image" Target="../media/image13.png"/><Relationship Id="rId32" Type="http://schemas.openxmlformats.org/officeDocument/2006/relationships/hyperlink" Target="#&#1048;&#1085;&#1089;&#1090;&#1088;&#1091;&#1084;&#1077;&#1085;&#1090;!&#1054;&#1073;&#1083;&#1072;&#1089;&#1090;&#1100;_&#1087;&#1077;&#1095;&#1072;&#1090;&#1080;"/><Relationship Id="rId5" Type="http://schemas.openxmlformats.org/officeDocument/2006/relationships/hyperlink" Target="#'&#1060;&#1080;&#1090;&#1080;&#1085;&#1075;&#1080; SANEXT LITE'!A1"/><Relationship Id="rId15" Type="http://schemas.openxmlformats.org/officeDocument/2006/relationships/hyperlink" Target="#&#1058;&#1077;&#1088;&#1084;&#1086;&#1089;&#1090;&#1072;&#1090;&#1080;&#1082;&#1072;!R1C1"/><Relationship Id="rId23" Type="http://schemas.openxmlformats.org/officeDocument/2006/relationships/hyperlink" Target="#'&#1058;&#1077;&#1087;&#1083;&#1099;&#1081; &#1087;&#1086;&#1083;'!&#1047;&#1072;&#1075;&#1086;&#1083;&#1086;&#1074;&#1082;&#1080;_&#1076;&#1083;&#1103;_&#1087;&#1077;&#1095;&#1072;&#1090;&#1080;"/><Relationship Id="rId28" Type="http://schemas.openxmlformats.org/officeDocument/2006/relationships/hyperlink" Target="#'&#1053;&#1072;&#1089;&#1086;&#1089;&#1085;&#1086;&#1077; &#1086;&#1073;&#1086;&#1088;&#1091;&#1076;&#1086;&#1074;&#1072;&#1085;&#1080;&#1077;'!&#1047;&#1072;&#1075;&#1086;&#1083;&#1086;&#1074;&#1082;&#1080;_&#1076;&#1083;&#1103;_&#1087;&#1077;&#1095;&#1072;&#1090;&#1080;"/><Relationship Id="rId10" Type="http://schemas.openxmlformats.org/officeDocument/2006/relationships/image" Target="../media/image6.png"/><Relationship Id="rId19" Type="http://schemas.openxmlformats.org/officeDocument/2006/relationships/hyperlink" Target="#'&#1056;&#1077;&#1076;&#1091;&#1082;&#1090;&#1086;&#1088;&#1099;, &#1074;&#1086;&#1076;&#1086;&#1089;&#1095;&#1077;&#1090;&#1095;&#1080;&#1082;&#1080;'!R1C1"/><Relationship Id="rId31" Type="http://schemas.openxmlformats.org/officeDocument/2006/relationships/image" Target="../media/image17.png"/><Relationship Id="rId4" Type="http://schemas.openxmlformats.org/officeDocument/2006/relationships/image" Target="../media/image3.png"/><Relationship Id="rId9" Type="http://schemas.openxmlformats.org/officeDocument/2006/relationships/hyperlink" Target="#'&#1050;&#1086;&#1084;&#1087;&#1083;&#1077;&#1082;&#1090;&#1072;&#1094;&#1080;&#1103; &#1076;&#1083;&#1103; &#1082;&#1086;&#1083;&#1083;&#1077;&#1082;&#1090;&#1086;&#1088;&#1086;&#1074;'!A1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&#1040;&#1074;&#1090;&#1086;&#1084;&#1072;&#1090;&#1080;&#1082;&#1072;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21.png"/><Relationship Id="rId7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3.jpeg"/><Relationship Id="rId5" Type="http://schemas.openxmlformats.org/officeDocument/2006/relationships/image" Target="../media/image22.png"/><Relationship Id="rId4" Type="http://schemas.microsoft.com/office/2007/relationships/hdphoto" Target="../media/hdphoto1.wdp"/><Relationship Id="rId9" Type="http://schemas.openxmlformats.org/officeDocument/2006/relationships/image" Target="../media/image2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jpeg"/><Relationship Id="rId13" Type="http://schemas.openxmlformats.org/officeDocument/2006/relationships/image" Target="../media/image38.jpeg"/><Relationship Id="rId18" Type="http://schemas.openxmlformats.org/officeDocument/2006/relationships/image" Target="../media/image43.jpeg"/><Relationship Id="rId26" Type="http://schemas.openxmlformats.org/officeDocument/2006/relationships/image" Target="../media/image51.png"/><Relationship Id="rId3" Type="http://schemas.openxmlformats.org/officeDocument/2006/relationships/image" Target="../media/image28.jpeg"/><Relationship Id="rId21" Type="http://schemas.openxmlformats.org/officeDocument/2006/relationships/image" Target="../media/image46.jpeg"/><Relationship Id="rId7" Type="http://schemas.openxmlformats.org/officeDocument/2006/relationships/image" Target="../media/image32.jpeg"/><Relationship Id="rId12" Type="http://schemas.openxmlformats.org/officeDocument/2006/relationships/image" Target="../media/image37.jpeg"/><Relationship Id="rId17" Type="http://schemas.openxmlformats.org/officeDocument/2006/relationships/image" Target="../media/image42.png"/><Relationship Id="rId25" Type="http://schemas.openxmlformats.org/officeDocument/2006/relationships/image" Target="../media/image50.png"/><Relationship Id="rId2" Type="http://schemas.openxmlformats.org/officeDocument/2006/relationships/image" Target="../media/image27.jpeg"/><Relationship Id="rId16" Type="http://schemas.openxmlformats.org/officeDocument/2006/relationships/image" Target="../media/image41.png"/><Relationship Id="rId20" Type="http://schemas.openxmlformats.org/officeDocument/2006/relationships/image" Target="../media/image45.png"/><Relationship Id="rId29" Type="http://schemas.openxmlformats.org/officeDocument/2006/relationships/image" Target="../media/image52.jpg"/><Relationship Id="rId1" Type="http://schemas.openxmlformats.org/officeDocument/2006/relationships/image" Target="../media/image26.jpeg"/><Relationship Id="rId6" Type="http://schemas.openxmlformats.org/officeDocument/2006/relationships/image" Target="../media/image31.jpeg"/><Relationship Id="rId11" Type="http://schemas.openxmlformats.org/officeDocument/2006/relationships/image" Target="../media/image36.jpeg"/><Relationship Id="rId24" Type="http://schemas.openxmlformats.org/officeDocument/2006/relationships/image" Target="../media/image49.png"/><Relationship Id="rId5" Type="http://schemas.openxmlformats.org/officeDocument/2006/relationships/image" Target="../media/image30.jpeg"/><Relationship Id="rId15" Type="http://schemas.openxmlformats.org/officeDocument/2006/relationships/image" Target="../media/image40.jpeg"/><Relationship Id="rId23" Type="http://schemas.openxmlformats.org/officeDocument/2006/relationships/image" Target="../media/image48.png"/><Relationship Id="rId28" Type="http://schemas.openxmlformats.org/officeDocument/2006/relationships/image" Target="../media/image24.png"/><Relationship Id="rId10" Type="http://schemas.openxmlformats.org/officeDocument/2006/relationships/image" Target="../media/image35.jpeg"/><Relationship Id="rId19" Type="http://schemas.openxmlformats.org/officeDocument/2006/relationships/image" Target="../media/image44.png"/><Relationship Id="rId4" Type="http://schemas.openxmlformats.org/officeDocument/2006/relationships/image" Target="../media/image29.jpeg"/><Relationship Id="rId9" Type="http://schemas.openxmlformats.org/officeDocument/2006/relationships/image" Target="../media/image34.jpeg"/><Relationship Id="rId14" Type="http://schemas.openxmlformats.org/officeDocument/2006/relationships/image" Target="../media/image39.jpeg"/><Relationship Id="rId22" Type="http://schemas.openxmlformats.org/officeDocument/2006/relationships/image" Target="../media/image47.png"/><Relationship Id="rId27" Type="http://schemas.openxmlformats.org/officeDocument/2006/relationships/hyperlink" Target="#&#1054;&#1075;&#1083;&#1072;&#1074;&#1083;&#1077;&#1085;&#1080;&#1077;!A1"/><Relationship Id="rId30" Type="http://schemas.openxmlformats.org/officeDocument/2006/relationships/image" Target="../media/image5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jpeg"/><Relationship Id="rId13" Type="http://schemas.openxmlformats.org/officeDocument/2006/relationships/image" Target="../media/image64.png"/><Relationship Id="rId18" Type="http://schemas.openxmlformats.org/officeDocument/2006/relationships/image" Target="../media/image69.png"/><Relationship Id="rId26" Type="http://schemas.openxmlformats.org/officeDocument/2006/relationships/image" Target="../media/image50.png"/><Relationship Id="rId3" Type="http://schemas.openxmlformats.org/officeDocument/2006/relationships/image" Target="../media/image55.png"/><Relationship Id="rId21" Type="http://schemas.openxmlformats.org/officeDocument/2006/relationships/image" Target="../media/image72.png"/><Relationship Id="rId7" Type="http://schemas.openxmlformats.org/officeDocument/2006/relationships/image" Target="../media/image59.png"/><Relationship Id="rId12" Type="http://schemas.openxmlformats.org/officeDocument/2006/relationships/hyperlink" Target="#&#1054;&#1075;&#1083;&#1072;&#1074;&#1083;&#1077;&#1085;&#1080;&#1077;!A1"/><Relationship Id="rId17" Type="http://schemas.openxmlformats.org/officeDocument/2006/relationships/image" Target="../media/image68.png"/><Relationship Id="rId25" Type="http://schemas.openxmlformats.org/officeDocument/2006/relationships/image" Target="../media/image49.png"/><Relationship Id="rId2" Type="http://schemas.openxmlformats.org/officeDocument/2006/relationships/image" Target="../media/image54.png"/><Relationship Id="rId16" Type="http://schemas.openxmlformats.org/officeDocument/2006/relationships/image" Target="../media/image67.png"/><Relationship Id="rId20" Type="http://schemas.openxmlformats.org/officeDocument/2006/relationships/image" Target="../media/image71.png"/><Relationship Id="rId1" Type="http://schemas.openxmlformats.org/officeDocument/2006/relationships/image" Target="../media/image4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5.png"/><Relationship Id="rId5" Type="http://schemas.openxmlformats.org/officeDocument/2006/relationships/image" Target="../media/image57.png"/><Relationship Id="rId15" Type="http://schemas.openxmlformats.org/officeDocument/2006/relationships/image" Target="../media/image66.jpeg"/><Relationship Id="rId23" Type="http://schemas.openxmlformats.org/officeDocument/2006/relationships/image" Target="../media/image74.png"/><Relationship Id="rId28" Type="http://schemas.openxmlformats.org/officeDocument/2006/relationships/image" Target="../media/image77.png"/><Relationship Id="rId10" Type="http://schemas.openxmlformats.org/officeDocument/2006/relationships/image" Target="../media/image62.png"/><Relationship Id="rId19" Type="http://schemas.openxmlformats.org/officeDocument/2006/relationships/image" Target="../media/image70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Relationship Id="rId14" Type="http://schemas.openxmlformats.org/officeDocument/2006/relationships/image" Target="../media/image65.jpeg"/><Relationship Id="rId22" Type="http://schemas.openxmlformats.org/officeDocument/2006/relationships/image" Target="../media/image73.jpeg"/><Relationship Id="rId27" Type="http://schemas.openxmlformats.org/officeDocument/2006/relationships/image" Target="../media/image7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88.png"/><Relationship Id="rId3" Type="http://schemas.openxmlformats.org/officeDocument/2006/relationships/image" Target="../media/image80.png"/><Relationship Id="rId7" Type="http://schemas.openxmlformats.org/officeDocument/2006/relationships/hyperlink" Target="#&#1054;&#1075;&#1083;&#1072;&#1074;&#1083;&#1077;&#1085;&#1080;&#1077;!A1"/><Relationship Id="rId12" Type="http://schemas.openxmlformats.org/officeDocument/2006/relationships/image" Target="../media/image87.png"/><Relationship Id="rId17" Type="http://schemas.openxmlformats.org/officeDocument/2006/relationships/image" Target="../media/image92.png"/><Relationship Id="rId2" Type="http://schemas.openxmlformats.org/officeDocument/2006/relationships/image" Target="../media/image79.png"/><Relationship Id="rId16" Type="http://schemas.openxmlformats.org/officeDocument/2006/relationships/image" Target="../media/image91.png"/><Relationship Id="rId1" Type="http://schemas.openxmlformats.org/officeDocument/2006/relationships/image" Target="../media/image78.png"/><Relationship Id="rId6" Type="http://schemas.openxmlformats.org/officeDocument/2006/relationships/image" Target="../media/image83.png"/><Relationship Id="rId11" Type="http://schemas.openxmlformats.org/officeDocument/2006/relationships/image" Target="../media/image86.jpeg"/><Relationship Id="rId5" Type="http://schemas.openxmlformats.org/officeDocument/2006/relationships/image" Target="../media/image82.png"/><Relationship Id="rId15" Type="http://schemas.openxmlformats.org/officeDocument/2006/relationships/image" Target="../media/image90.png"/><Relationship Id="rId10" Type="http://schemas.openxmlformats.org/officeDocument/2006/relationships/image" Target="../media/image85.jpeg"/><Relationship Id="rId4" Type="http://schemas.openxmlformats.org/officeDocument/2006/relationships/image" Target="../media/image81.jpeg"/><Relationship Id="rId9" Type="http://schemas.openxmlformats.org/officeDocument/2006/relationships/image" Target="../media/image84.png"/><Relationship Id="rId14" Type="http://schemas.openxmlformats.org/officeDocument/2006/relationships/image" Target="../media/image8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&#1054;&#1075;&#1083;&#1072;&#1074;&#1083;&#1077;&#1085;&#1080;&#1077;!A1"/><Relationship Id="rId13" Type="http://schemas.openxmlformats.org/officeDocument/2006/relationships/image" Target="../media/image104.png"/><Relationship Id="rId3" Type="http://schemas.openxmlformats.org/officeDocument/2006/relationships/image" Target="../media/image95.png"/><Relationship Id="rId7" Type="http://schemas.openxmlformats.org/officeDocument/2006/relationships/image" Target="../media/image99.png"/><Relationship Id="rId12" Type="http://schemas.openxmlformats.org/officeDocument/2006/relationships/image" Target="../media/image103.png"/><Relationship Id="rId2" Type="http://schemas.openxmlformats.org/officeDocument/2006/relationships/image" Target="../media/image94.png"/><Relationship Id="rId1" Type="http://schemas.openxmlformats.org/officeDocument/2006/relationships/image" Target="../media/image93.png"/><Relationship Id="rId6" Type="http://schemas.openxmlformats.org/officeDocument/2006/relationships/image" Target="../media/image98.jpeg"/><Relationship Id="rId11" Type="http://schemas.openxmlformats.org/officeDocument/2006/relationships/image" Target="../media/image102.png"/><Relationship Id="rId5" Type="http://schemas.openxmlformats.org/officeDocument/2006/relationships/image" Target="../media/image97.jpeg"/><Relationship Id="rId10" Type="http://schemas.openxmlformats.org/officeDocument/2006/relationships/image" Target="../media/image101.png"/><Relationship Id="rId4" Type="http://schemas.openxmlformats.org/officeDocument/2006/relationships/image" Target="../media/image96.jpeg"/><Relationship Id="rId9" Type="http://schemas.openxmlformats.org/officeDocument/2006/relationships/image" Target="../media/image100.png"/><Relationship Id="rId14" Type="http://schemas.openxmlformats.org/officeDocument/2006/relationships/image" Target="../media/image10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7.png"/><Relationship Id="rId7" Type="http://schemas.openxmlformats.org/officeDocument/2006/relationships/image" Target="../media/image111.png"/><Relationship Id="rId2" Type="http://schemas.openxmlformats.org/officeDocument/2006/relationships/hyperlink" Target="#&#1054;&#1075;&#1083;&#1072;&#1074;&#1083;&#1077;&#1085;&#1080;&#1077;!A1"/><Relationship Id="rId1" Type="http://schemas.openxmlformats.org/officeDocument/2006/relationships/image" Target="../media/image106.png"/><Relationship Id="rId6" Type="http://schemas.openxmlformats.org/officeDocument/2006/relationships/image" Target="../media/image110.png"/><Relationship Id="rId5" Type="http://schemas.openxmlformats.org/officeDocument/2006/relationships/image" Target="../media/image109.png"/><Relationship Id="rId4" Type="http://schemas.openxmlformats.org/officeDocument/2006/relationships/image" Target="../media/image10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7.jpeg"/><Relationship Id="rId3" Type="http://schemas.openxmlformats.org/officeDocument/2006/relationships/image" Target="../media/image112.png"/><Relationship Id="rId7" Type="http://schemas.openxmlformats.org/officeDocument/2006/relationships/image" Target="../media/image116.png"/><Relationship Id="rId12" Type="http://schemas.openxmlformats.org/officeDocument/2006/relationships/image" Target="../media/image120.png"/><Relationship Id="rId2" Type="http://schemas.openxmlformats.org/officeDocument/2006/relationships/image" Target="../media/image107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15.jpg"/><Relationship Id="rId11" Type="http://schemas.openxmlformats.org/officeDocument/2006/relationships/image" Target="../media/image119.png"/><Relationship Id="rId5" Type="http://schemas.openxmlformats.org/officeDocument/2006/relationships/image" Target="../media/image114.jpeg"/><Relationship Id="rId10" Type="http://schemas.openxmlformats.org/officeDocument/2006/relationships/image" Target="../media/image118.png"/><Relationship Id="rId4" Type="http://schemas.openxmlformats.org/officeDocument/2006/relationships/image" Target="../media/image113.jpeg"/><Relationship Id="rId9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700</xdr:row>
      <xdr:rowOff>0</xdr:rowOff>
    </xdr:from>
    <xdr:to>
      <xdr:col>1</xdr:col>
      <xdr:colOff>279400</xdr:colOff>
      <xdr:row>701</xdr:row>
      <xdr:rowOff>41275</xdr:rowOff>
    </xdr:to>
    <xdr:sp macro="[1]!o1110010110100111011.o0100000011011010000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14810B35-AB9E-F398-AAB0-D58E92A7E209}"/>
            </a:ext>
          </a:extLst>
        </xdr:cNvPr>
        <xdr:cNvSpPr/>
      </xdr:nvSpPr>
      <xdr:spPr>
        <a:xfrm>
          <a:off x="409575" y="112985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176858</xdr:colOff>
      <xdr:row>2</xdr:row>
      <xdr:rowOff>33618</xdr:rowOff>
    </xdr:from>
    <xdr:to>
      <xdr:col>8</xdr:col>
      <xdr:colOff>601219</xdr:colOff>
      <xdr:row>2</xdr:row>
      <xdr:rowOff>313583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28581-A0A1-490E-A7D3-826A37AD7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30233" y="1652868"/>
          <a:ext cx="2367461" cy="2799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125204</xdr:colOff>
      <xdr:row>0</xdr:row>
      <xdr:rowOff>0</xdr:rowOff>
    </xdr:from>
    <xdr:to>
      <xdr:col>9</xdr:col>
      <xdr:colOff>22412</xdr:colOff>
      <xdr:row>0</xdr:row>
      <xdr:rowOff>1610663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450BEA7-9044-4B9F-94F6-CF62C9BC4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204" y="0"/>
          <a:ext cx="11103090" cy="1610663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156883</xdr:colOff>
      <xdr:row>7</xdr:row>
      <xdr:rowOff>324971</xdr:rowOff>
    </xdr:from>
    <xdr:to>
      <xdr:col>0</xdr:col>
      <xdr:colOff>997325</xdr:colOff>
      <xdr:row>9</xdr:row>
      <xdr:rowOff>156883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74341F8-453C-05F5-C191-BDCE2E4BC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3" y="3148853"/>
          <a:ext cx="840442" cy="840442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8</xdr:row>
      <xdr:rowOff>358589</xdr:rowOff>
    </xdr:from>
    <xdr:to>
      <xdr:col>0</xdr:col>
      <xdr:colOff>1019736</xdr:colOff>
      <xdr:row>10</xdr:row>
      <xdr:rowOff>134471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3D5BD14-76AE-EEEA-9A71-6D517CBC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3653118"/>
          <a:ext cx="851647" cy="851647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123265</xdr:colOff>
      <xdr:row>12</xdr:row>
      <xdr:rowOff>324976</xdr:rowOff>
    </xdr:from>
    <xdr:to>
      <xdr:col>0</xdr:col>
      <xdr:colOff>974912</xdr:colOff>
      <xdr:row>14</xdr:row>
      <xdr:rowOff>190506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95FC40B-CD69-31E6-E065-BEDCE5EA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5" y="4695270"/>
          <a:ext cx="851647" cy="851647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13</xdr:row>
      <xdr:rowOff>392206</xdr:rowOff>
    </xdr:from>
    <xdr:to>
      <xdr:col>0</xdr:col>
      <xdr:colOff>1064564</xdr:colOff>
      <xdr:row>16</xdr:row>
      <xdr:rowOff>22417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5FE3EE0-95E6-2519-273A-0CC03B0C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221941"/>
          <a:ext cx="997329" cy="997329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10</xdr:row>
      <xdr:rowOff>56029</xdr:rowOff>
    </xdr:from>
    <xdr:to>
      <xdr:col>0</xdr:col>
      <xdr:colOff>1053353</xdr:colOff>
      <xdr:row>11</xdr:row>
      <xdr:rowOff>392206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D7FF1B8-83C7-25A8-9C51-C08CD90F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4426323"/>
          <a:ext cx="874059" cy="8740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165652</xdr:colOff>
      <xdr:row>2</xdr:row>
      <xdr:rowOff>56030</xdr:rowOff>
    </xdr:from>
    <xdr:to>
      <xdr:col>8</xdr:col>
      <xdr:colOff>590013</xdr:colOff>
      <xdr:row>2</xdr:row>
      <xdr:rowOff>339170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21828" y="1680883"/>
          <a:ext cx="2374185" cy="279965"/>
        </a:xfrm>
        <a:prstGeom prst="rect">
          <a:avLst/>
        </a:prstGeom>
      </xdr:spPr>
    </xdr:pic>
    <xdr:clientData/>
  </xdr:twoCellAnchor>
  <xdr:twoCellAnchor editAs="oneCell">
    <xdr:from>
      <xdr:col>0</xdr:col>
      <xdr:colOff>126792</xdr:colOff>
      <xdr:row>0</xdr:row>
      <xdr:rowOff>0</xdr:rowOff>
    </xdr:from>
    <xdr:to>
      <xdr:col>8</xdr:col>
      <xdr:colOff>1267204</xdr:colOff>
      <xdr:row>0</xdr:row>
      <xdr:rowOff>1602441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792" y="0"/>
          <a:ext cx="11046412" cy="1602441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22410</xdr:colOff>
      <xdr:row>8</xdr:row>
      <xdr:rowOff>140427</xdr:rowOff>
    </xdr:from>
    <xdr:to>
      <xdr:col>0</xdr:col>
      <xdr:colOff>1159711</xdr:colOff>
      <xdr:row>10</xdr:row>
      <xdr:rowOff>381000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410" y="3423751"/>
          <a:ext cx="1137301" cy="1137043"/>
        </a:xfrm>
        <a:prstGeom prst="rect">
          <a:avLst/>
        </a:prstGeom>
      </xdr:spPr>
    </xdr:pic>
    <xdr:clientData/>
  </xdr:twoCellAnchor>
  <xdr:twoCellAnchor editAs="oneCell">
    <xdr:from>
      <xdr:col>0</xdr:col>
      <xdr:colOff>56031</xdr:colOff>
      <xdr:row>12</xdr:row>
      <xdr:rowOff>33619</xdr:rowOff>
    </xdr:from>
    <xdr:to>
      <xdr:col>0</xdr:col>
      <xdr:colOff>1109382</xdr:colOff>
      <xdr:row>12</xdr:row>
      <xdr:rowOff>1086970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031" y="5098678"/>
          <a:ext cx="1053351" cy="1053351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14</xdr:row>
      <xdr:rowOff>61006</xdr:rowOff>
    </xdr:from>
    <xdr:to>
      <xdr:col>0</xdr:col>
      <xdr:colOff>1042147</xdr:colOff>
      <xdr:row>14</xdr:row>
      <xdr:rowOff>1058330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823" y="6481977"/>
          <a:ext cx="997324" cy="9973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3585</xdr:colOff>
      <xdr:row>2</xdr:row>
      <xdr:rowOff>9949</xdr:rowOff>
    </xdr:from>
    <xdr:to>
      <xdr:col>6</xdr:col>
      <xdr:colOff>549871</xdr:colOff>
      <xdr:row>3</xdr:row>
      <xdr:rowOff>55497</xdr:rowOff>
    </xdr:to>
    <xdr:pic>
      <xdr:nvPicPr>
        <xdr:cNvPr id="26" name="Рисунок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49573" y="1372246"/>
          <a:ext cx="2117114" cy="249072"/>
        </a:xfrm>
        <a:prstGeom prst="rect">
          <a:avLst/>
        </a:prstGeom>
      </xdr:spPr>
    </xdr:pic>
    <xdr:clientData/>
  </xdr:twoCellAnchor>
  <xdr:twoCellAnchor editAs="oneCell">
    <xdr:from>
      <xdr:col>0</xdr:col>
      <xdr:colOff>88981</xdr:colOff>
      <xdr:row>0</xdr:row>
      <xdr:rowOff>28575</xdr:rowOff>
    </xdr:from>
    <xdr:to>
      <xdr:col>6</xdr:col>
      <xdr:colOff>554375</xdr:colOff>
      <xdr:row>1</xdr:row>
      <xdr:rowOff>21136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981" y="28575"/>
          <a:ext cx="8752720" cy="1269708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310117</xdr:colOff>
      <xdr:row>9</xdr:row>
      <xdr:rowOff>55379</xdr:rowOff>
    </xdr:from>
    <xdr:to>
      <xdr:col>0</xdr:col>
      <xdr:colOff>1107559</xdr:colOff>
      <xdr:row>11</xdr:row>
      <xdr:rowOff>206300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117" y="3156542"/>
          <a:ext cx="797442" cy="761628"/>
        </a:xfrm>
        <a:prstGeom prst="rect">
          <a:avLst/>
        </a:prstGeom>
      </xdr:spPr>
    </xdr:pic>
    <xdr:clientData/>
  </xdr:twoCellAnchor>
  <xdr:twoCellAnchor editAs="oneCell">
    <xdr:from>
      <xdr:col>0</xdr:col>
      <xdr:colOff>113502</xdr:colOff>
      <xdr:row>12</xdr:row>
      <xdr:rowOff>10768</xdr:rowOff>
    </xdr:from>
    <xdr:to>
      <xdr:col>0</xdr:col>
      <xdr:colOff>1394105</xdr:colOff>
      <xdr:row>14</xdr:row>
      <xdr:rowOff>286059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02" y="4030318"/>
          <a:ext cx="1290128" cy="873461"/>
        </a:xfrm>
        <a:prstGeom prst="rect">
          <a:avLst/>
        </a:prstGeom>
      </xdr:spPr>
    </xdr:pic>
    <xdr:clientData/>
  </xdr:twoCellAnchor>
  <xdr:twoCellAnchor editAs="oneCell">
    <xdr:from>
      <xdr:col>0</xdr:col>
      <xdr:colOff>409796</xdr:colOff>
      <xdr:row>36</xdr:row>
      <xdr:rowOff>17469</xdr:rowOff>
    </xdr:from>
    <xdr:to>
      <xdr:col>0</xdr:col>
      <xdr:colOff>1051049</xdr:colOff>
      <xdr:row>38</xdr:row>
      <xdr:rowOff>169589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796" y="10993370"/>
          <a:ext cx="633633" cy="779973"/>
        </a:xfrm>
        <a:prstGeom prst="rect">
          <a:avLst/>
        </a:prstGeom>
      </xdr:spPr>
    </xdr:pic>
    <xdr:clientData/>
  </xdr:twoCellAnchor>
  <xdr:twoCellAnchor editAs="oneCell">
    <xdr:from>
      <xdr:col>0</xdr:col>
      <xdr:colOff>121831</xdr:colOff>
      <xdr:row>28</xdr:row>
      <xdr:rowOff>99681</xdr:rowOff>
    </xdr:from>
    <xdr:to>
      <xdr:col>0</xdr:col>
      <xdr:colOff>1318155</xdr:colOff>
      <xdr:row>31</xdr:row>
      <xdr:rowOff>96970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831" y="8860466"/>
          <a:ext cx="1205849" cy="617167"/>
        </a:xfrm>
        <a:prstGeom prst="rect">
          <a:avLst/>
        </a:prstGeom>
      </xdr:spPr>
    </xdr:pic>
    <xdr:clientData/>
  </xdr:twoCellAnchor>
  <xdr:twoCellAnchor editAs="oneCell">
    <xdr:from>
      <xdr:col>0</xdr:col>
      <xdr:colOff>243663</xdr:colOff>
      <xdr:row>16</xdr:row>
      <xdr:rowOff>99680</xdr:rowOff>
    </xdr:from>
    <xdr:to>
      <xdr:col>0</xdr:col>
      <xdr:colOff>1199619</xdr:colOff>
      <xdr:row>18</xdr:row>
      <xdr:rowOff>286613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663" y="5305203"/>
          <a:ext cx="963576" cy="865999"/>
        </a:xfrm>
        <a:prstGeom prst="rect">
          <a:avLst/>
        </a:prstGeom>
      </xdr:spPr>
    </xdr:pic>
    <xdr:clientData/>
  </xdr:twoCellAnchor>
  <xdr:twoCellAnchor editAs="oneCell">
    <xdr:from>
      <xdr:col>0</xdr:col>
      <xdr:colOff>254738</xdr:colOff>
      <xdr:row>20</xdr:row>
      <xdr:rowOff>77529</xdr:rowOff>
    </xdr:from>
    <xdr:to>
      <xdr:col>0</xdr:col>
      <xdr:colOff>1292822</xdr:colOff>
      <xdr:row>22</xdr:row>
      <xdr:rowOff>246673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738" y="6556744"/>
          <a:ext cx="1038084" cy="867260"/>
        </a:xfrm>
        <a:prstGeom prst="rect">
          <a:avLst/>
        </a:prstGeom>
      </xdr:spPr>
    </xdr:pic>
    <xdr:clientData/>
  </xdr:twoCellAnchor>
  <xdr:twoCellAnchor editAs="oneCell">
    <xdr:from>
      <xdr:col>0</xdr:col>
      <xdr:colOff>99681</xdr:colOff>
      <xdr:row>23</xdr:row>
      <xdr:rowOff>132907</xdr:rowOff>
    </xdr:from>
    <xdr:to>
      <xdr:col>0</xdr:col>
      <xdr:colOff>1391978</xdr:colOff>
      <xdr:row>25</xdr:row>
      <xdr:rowOff>246528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681" y="7642151"/>
          <a:ext cx="1284677" cy="807927"/>
        </a:xfrm>
        <a:prstGeom prst="rect">
          <a:avLst/>
        </a:prstGeom>
      </xdr:spPr>
    </xdr:pic>
    <xdr:clientData/>
  </xdr:twoCellAnchor>
  <xdr:twoCellAnchor editAs="oneCell">
    <xdr:from>
      <xdr:col>0</xdr:col>
      <xdr:colOff>400082</xdr:colOff>
      <xdr:row>34</xdr:row>
      <xdr:rowOff>11076</xdr:rowOff>
    </xdr:from>
    <xdr:to>
      <xdr:col>0</xdr:col>
      <xdr:colOff>1199617</xdr:colOff>
      <xdr:row>34</xdr:row>
      <xdr:rowOff>799718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82" y="10233838"/>
          <a:ext cx="807155" cy="78864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44</xdr:row>
      <xdr:rowOff>104775</xdr:rowOff>
    </xdr:from>
    <xdr:to>
      <xdr:col>0</xdr:col>
      <xdr:colOff>973455</xdr:colOff>
      <xdr:row>46</xdr:row>
      <xdr:rowOff>212091</xdr:rowOff>
    </xdr:to>
    <xdr:pic>
      <xdr:nvPicPr>
        <xdr:cNvPr id="127246" name="Рисунок 15">
          <a:extLst>
            <a:ext uri="{FF2B5EF4-FFF2-40B4-BE49-F238E27FC236}">
              <a16:creationId xmlns:a16="http://schemas.microsoft.com/office/drawing/2014/main" id="{00000000-0008-0000-0900-00000E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3601700"/>
          <a:ext cx="790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73</xdr:row>
      <xdr:rowOff>215265</xdr:rowOff>
    </xdr:from>
    <xdr:to>
      <xdr:col>0</xdr:col>
      <xdr:colOff>971550</xdr:colOff>
      <xdr:row>75</xdr:row>
      <xdr:rowOff>170180</xdr:rowOff>
    </xdr:to>
    <xdr:pic>
      <xdr:nvPicPr>
        <xdr:cNvPr id="127247" name="Рисунок 17">
          <a:extLst>
            <a:ext uri="{FF2B5EF4-FFF2-40B4-BE49-F238E27FC236}">
              <a16:creationId xmlns:a16="http://schemas.microsoft.com/office/drawing/2014/main" id="{00000000-0008-0000-0900-00000F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80" y="22141815"/>
          <a:ext cx="86106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87155</xdr:colOff>
      <xdr:row>51</xdr:row>
      <xdr:rowOff>50483</xdr:rowOff>
    </xdr:from>
    <xdr:to>
      <xdr:col>0</xdr:col>
      <xdr:colOff>897076</xdr:colOff>
      <xdr:row>54</xdr:row>
      <xdr:rowOff>22384</xdr:rowOff>
    </xdr:to>
    <xdr:pic>
      <xdr:nvPicPr>
        <xdr:cNvPr id="127248" name="Рисунок 29">
          <a:extLst>
            <a:ext uri="{FF2B5EF4-FFF2-40B4-BE49-F238E27FC236}">
              <a16:creationId xmlns:a16="http://schemas.microsoft.com/office/drawing/2014/main" id="{00000000-0008-0000-0900-000010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55" y="16014383"/>
          <a:ext cx="800396" cy="6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163355</xdr:colOff>
      <xdr:row>7</xdr:row>
      <xdr:rowOff>165576</xdr:rowOff>
    </xdr:from>
    <xdr:to>
      <xdr:col>0</xdr:col>
      <xdr:colOff>765335</xdr:colOff>
      <xdr:row>8</xdr:row>
      <xdr:rowOff>269875</xdr:rowOff>
    </xdr:to>
    <xdr:pic>
      <xdr:nvPicPr>
        <xdr:cNvPr id="127249" name="Рисунок 16">
          <a:extLst>
            <a:ext uri="{FF2B5EF4-FFF2-40B4-BE49-F238E27FC236}">
              <a16:creationId xmlns:a16="http://schemas.microsoft.com/office/drawing/2014/main" id="{00000000-0008-0000-0900-000011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355" y="3023076"/>
          <a:ext cx="601980" cy="47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112396</xdr:colOff>
      <xdr:row>10</xdr:row>
      <xdr:rowOff>158750</xdr:rowOff>
    </xdr:from>
    <xdr:to>
      <xdr:col>0</xdr:col>
      <xdr:colOff>855346</xdr:colOff>
      <xdr:row>12</xdr:row>
      <xdr:rowOff>229235</xdr:rowOff>
    </xdr:to>
    <xdr:pic>
      <xdr:nvPicPr>
        <xdr:cNvPr id="127250" name="Рисунок 7">
          <a:extLst>
            <a:ext uri="{FF2B5EF4-FFF2-40B4-BE49-F238E27FC236}">
              <a16:creationId xmlns:a16="http://schemas.microsoft.com/office/drawing/2014/main" id="{00000000-0008-0000-0900-000012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396" y="3959225"/>
          <a:ext cx="754380" cy="60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88583</xdr:colOff>
      <xdr:row>60</xdr:row>
      <xdr:rowOff>257176</xdr:rowOff>
    </xdr:from>
    <xdr:to>
      <xdr:col>0</xdr:col>
      <xdr:colOff>835123</xdr:colOff>
      <xdr:row>63</xdr:row>
      <xdr:rowOff>16353</xdr:rowOff>
    </xdr:to>
    <xdr:pic>
      <xdr:nvPicPr>
        <xdr:cNvPr id="127251" name="Рисунок 12">
          <a:extLst>
            <a:ext uri="{FF2B5EF4-FFF2-40B4-BE49-F238E27FC236}">
              <a16:creationId xmlns:a16="http://schemas.microsoft.com/office/drawing/2014/main" id="{00000000-0008-0000-0900-000013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3" y="18507076"/>
          <a:ext cx="746540" cy="612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241934</xdr:colOff>
      <xdr:row>85</xdr:row>
      <xdr:rowOff>26670</xdr:rowOff>
    </xdr:from>
    <xdr:to>
      <xdr:col>0</xdr:col>
      <xdr:colOff>855345</xdr:colOff>
      <xdr:row>85</xdr:row>
      <xdr:rowOff>592455</xdr:rowOff>
    </xdr:to>
    <xdr:pic>
      <xdr:nvPicPr>
        <xdr:cNvPr id="127253" name="Рисунок 8">
          <a:extLst>
            <a:ext uri="{FF2B5EF4-FFF2-40B4-BE49-F238E27FC236}">
              <a16:creationId xmlns:a16="http://schemas.microsoft.com/office/drawing/2014/main" id="{00000000-0008-0000-0900-000015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934" y="30064710"/>
          <a:ext cx="62674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54769</xdr:colOff>
      <xdr:row>28</xdr:row>
      <xdr:rowOff>240506</xdr:rowOff>
    </xdr:from>
    <xdr:to>
      <xdr:col>0</xdr:col>
      <xdr:colOff>878872</xdr:colOff>
      <xdr:row>30</xdr:row>
      <xdr:rowOff>248761</xdr:rowOff>
    </xdr:to>
    <xdr:pic>
      <xdr:nvPicPr>
        <xdr:cNvPr id="127254" name="Рисунок 19">
          <a:extLst>
            <a:ext uri="{FF2B5EF4-FFF2-40B4-BE49-F238E27FC236}">
              <a16:creationId xmlns:a16="http://schemas.microsoft.com/office/drawing/2014/main" id="{00000000-0008-0000-0900-000016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69" y="9374981"/>
          <a:ext cx="824103" cy="59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66</xdr:row>
      <xdr:rowOff>285750</xdr:rowOff>
    </xdr:from>
    <xdr:to>
      <xdr:col>0</xdr:col>
      <xdr:colOff>815340</xdr:colOff>
      <xdr:row>68</xdr:row>
      <xdr:rowOff>130809</xdr:rowOff>
    </xdr:to>
    <xdr:pic>
      <xdr:nvPicPr>
        <xdr:cNvPr id="127255" name="Рисунок 3">
          <a:extLst>
            <a:ext uri="{FF2B5EF4-FFF2-40B4-BE49-F238E27FC236}">
              <a16:creationId xmlns:a16="http://schemas.microsoft.com/office/drawing/2014/main" id="{00000000-0008-0000-0900-000017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8281650"/>
          <a:ext cx="666750" cy="501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152401</xdr:colOff>
      <xdr:row>78</xdr:row>
      <xdr:rowOff>84298</xdr:rowOff>
    </xdr:from>
    <xdr:to>
      <xdr:col>0</xdr:col>
      <xdr:colOff>968524</xdr:colOff>
      <xdr:row>80</xdr:row>
      <xdr:rowOff>213202</xdr:rowOff>
    </xdr:to>
    <xdr:pic>
      <xdr:nvPicPr>
        <xdr:cNvPr id="127257" name="Рисунок 25">
          <a:extLst>
            <a:ext uri="{FF2B5EF4-FFF2-40B4-BE49-F238E27FC236}">
              <a16:creationId xmlns:a16="http://schemas.microsoft.com/office/drawing/2014/main" id="{00000000-0008-0000-0900-000019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1" y="29921361"/>
          <a:ext cx="808503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108698</xdr:colOff>
      <xdr:row>20</xdr:row>
      <xdr:rowOff>15015</xdr:rowOff>
    </xdr:from>
    <xdr:to>
      <xdr:col>0</xdr:col>
      <xdr:colOff>893558</xdr:colOff>
      <xdr:row>22</xdr:row>
      <xdr:rowOff>1568</xdr:rowOff>
    </xdr:to>
    <xdr:pic>
      <xdr:nvPicPr>
        <xdr:cNvPr id="127258" name="Рисунок 26">
          <a:extLst>
            <a:ext uri="{FF2B5EF4-FFF2-40B4-BE49-F238E27FC236}">
              <a16:creationId xmlns:a16="http://schemas.microsoft.com/office/drawing/2014/main" id="{00000000-0008-0000-0900-00001A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698" y="7321250"/>
          <a:ext cx="781050" cy="54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102</xdr:row>
      <xdr:rowOff>144780</xdr:rowOff>
    </xdr:from>
    <xdr:to>
      <xdr:col>0</xdr:col>
      <xdr:colOff>739140</xdr:colOff>
      <xdr:row>103</xdr:row>
      <xdr:rowOff>398222</xdr:rowOff>
    </xdr:to>
    <xdr:pic>
      <xdr:nvPicPr>
        <xdr:cNvPr id="127259" name="Рисунок 24">
          <a:extLst>
            <a:ext uri="{FF2B5EF4-FFF2-40B4-BE49-F238E27FC236}">
              <a16:creationId xmlns:a16="http://schemas.microsoft.com/office/drawing/2014/main" id="{00000000-0008-0000-0900-00001B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5" y="31301055"/>
          <a:ext cx="329565" cy="682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215265</xdr:colOff>
      <xdr:row>56</xdr:row>
      <xdr:rowOff>52388</xdr:rowOff>
    </xdr:from>
    <xdr:to>
      <xdr:col>0</xdr:col>
      <xdr:colOff>853440</xdr:colOff>
      <xdr:row>57</xdr:row>
      <xdr:rowOff>246186</xdr:rowOff>
    </xdr:to>
    <xdr:pic>
      <xdr:nvPicPr>
        <xdr:cNvPr id="127260" name="Рисунок 26">
          <a:extLst>
            <a:ext uri="{FF2B5EF4-FFF2-40B4-BE49-F238E27FC236}">
              <a16:creationId xmlns:a16="http://schemas.microsoft.com/office/drawing/2014/main" id="{00000000-0008-0000-0900-00001C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5265" y="12125326"/>
          <a:ext cx="641985" cy="48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250032</xdr:colOff>
      <xdr:row>38</xdr:row>
      <xdr:rowOff>63342</xdr:rowOff>
    </xdr:from>
    <xdr:to>
      <xdr:col>0</xdr:col>
      <xdr:colOff>724990</xdr:colOff>
      <xdr:row>39</xdr:row>
      <xdr:rowOff>2382</xdr:rowOff>
    </xdr:to>
    <xdr:pic>
      <xdr:nvPicPr>
        <xdr:cNvPr id="127261" name="Рисунок 28">
          <a:extLst>
            <a:ext uri="{FF2B5EF4-FFF2-40B4-BE49-F238E27FC236}">
              <a16:creationId xmlns:a16="http://schemas.microsoft.com/office/drawing/2014/main" id="{00000000-0008-0000-0900-00001D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032" y="8242936"/>
          <a:ext cx="474958" cy="377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234315</xdr:colOff>
      <xdr:row>96</xdr:row>
      <xdr:rowOff>74295</xdr:rowOff>
    </xdr:from>
    <xdr:to>
      <xdr:col>0</xdr:col>
      <xdr:colOff>897255</xdr:colOff>
      <xdr:row>98</xdr:row>
      <xdr:rowOff>19051</xdr:rowOff>
    </xdr:to>
    <xdr:pic>
      <xdr:nvPicPr>
        <xdr:cNvPr id="127262" name="Рисунок 26">
          <a:extLst>
            <a:ext uri="{FF2B5EF4-FFF2-40B4-BE49-F238E27FC236}">
              <a16:creationId xmlns:a16="http://schemas.microsoft.com/office/drawing/2014/main" id="{00000000-0008-0000-0900-00001E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315" y="33777555"/>
          <a:ext cx="66675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70</xdr:row>
      <xdr:rowOff>98108</xdr:rowOff>
    </xdr:from>
    <xdr:to>
      <xdr:col>0</xdr:col>
      <xdr:colOff>895350</xdr:colOff>
      <xdr:row>71</xdr:row>
      <xdr:rowOff>225109</xdr:rowOff>
    </xdr:to>
    <xdr:pic>
      <xdr:nvPicPr>
        <xdr:cNvPr id="127263" name="Рисунок 28">
          <a:extLst>
            <a:ext uri="{FF2B5EF4-FFF2-40B4-BE49-F238E27FC236}">
              <a16:creationId xmlns:a16="http://schemas.microsoft.com/office/drawing/2014/main" id="{00000000-0008-0000-0900-00001F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540" y="21129308"/>
          <a:ext cx="754380" cy="450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151766</xdr:colOff>
      <xdr:row>36</xdr:row>
      <xdr:rowOff>40799</xdr:rowOff>
    </xdr:from>
    <xdr:to>
      <xdr:col>0</xdr:col>
      <xdr:colOff>937102</xdr:colOff>
      <xdr:row>37</xdr:row>
      <xdr:rowOff>477</xdr:rowOff>
    </xdr:to>
    <xdr:pic>
      <xdr:nvPicPr>
        <xdr:cNvPr id="127265" name="Рисунок 1">
          <a:extLst>
            <a:ext uri="{FF2B5EF4-FFF2-40B4-BE49-F238E27FC236}">
              <a16:creationId xmlns:a16="http://schemas.microsoft.com/office/drawing/2014/main" id="{00000000-0008-0000-0900-000021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766" y="9451499"/>
          <a:ext cx="792956" cy="664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127635</xdr:colOff>
      <xdr:row>104</xdr:row>
      <xdr:rowOff>337185</xdr:rowOff>
    </xdr:from>
    <xdr:to>
      <xdr:col>0</xdr:col>
      <xdr:colOff>1007745</xdr:colOff>
      <xdr:row>105</xdr:row>
      <xdr:rowOff>400050</xdr:rowOff>
    </xdr:to>
    <xdr:pic>
      <xdr:nvPicPr>
        <xdr:cNvPr id="127268" name="Рисунок 1">
          <a:extLst>
            <a:ext uri="{FF2B5EF4-FFF2-40B4-BE49-F238E27FC236}">
              <a16:creationId xmlns:a16="http://schemas.microsoft.com/office/drawing/2014/main" id="{00000000-0008-0000-0900-000024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635" y="35831145"/>
          <a:ext cx="876300" cy="874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238124</xdr:colOff>
      <xdr:row>89</xdr:row>
      <xdr:rowOff>38100</xdr:rowOff>
    </xdr:from>
    <xdr:to>
      <xdr:col>0</xdr:col>
      <xdr:colOff>876299</xdr:colOff>
      <xdr:row>89</xdr:row>
      <xdr:rowOff>592455</xdr:rowOff>
    </xdr:to>
    <xdr:pic>
      <xdr:nvPicPr>
        <xdr:cNvPr id="127272" name="Рисунок 33">
          <a:extLst>
            <a:ext uri="{FF2B5EF4-FFF2-40B4-BE49-F238E27FC236}">
              <a16:creationId xmlns:a16="http://schemas.microsoft.com/office/drawing/2014/main" id="{00000000-0008-0000-0900-000028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4" y="30891480"/>
          <a:ext cx="638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4298</xdr:colOff>
      <xdr:row>1</xdr:row>
      <xdr:rowOff>0</xdr:rowOff>
    </xdr:from>
    <xdr:to>
      <xdr:col>6</xdr:col>
      <xdr:colOff>419188</xdr:colOff>
      <xdr:row>3</xdr:row>
      <xdr:rowOff>92125</xdr:rowOff>
    </xdr:to>
    <xdr:pic>
      <xdr:nvPicPr>
        <xdr:cNvPr id="31" name="Рисунок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65637" y="1372054"/>
          <a:ext cx="2324426" cy="273462"/>
        </a:xfrm>
        <a:prstGeom prst="rect">
          <a:avLst/>
        </a:prstGeom>
      </xdr:spPr>
    </xdr:pic>
    <xdr:clientData/>
  </xdr:twoCellAnchor>
  <xdr:twoCellAnchor editAs="oneCell">
    <xdr:from>
      <xdr:col>0</xdr:col>
      <xdr:colOff>297657</xdr:colOff>
      <xdr:row>87</xdr:row>
      <xdr:rowOff>76576</xdr:rowOff>
    </xdr:from>
    <xdr:to>
      <xdr:col>0</xdr:col>
      <xdr:colOff>706279</xdr:colOff>
      <xdr:row>87</xdr:row>
      <xdr:rowOff>472565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657" y="23031826"/>
          <a:ext cx="404812" cy="388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182789</xdr:colOff>
      <xdr:row>17</xdr:row>
      <xdr:rowOff>19783</xdr:rowOff>
    </xdr:from>
    <xdr:to>
      <xdr:col>0</xdr:col>
      <xdr:colOff>861786</xdr:colOff>
      <xdr:row>17</xdr:row>
      <xdr:rowOff>698780</xdr:rowOff>
    </xdr:to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6200000">
          <a:off x="182789" y="5961569"/>
          <a:ext cx="678997" cy="6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241300</xdr:colOff>
      <xdr:row>15</xdr:row>
      <xdr:rowOff>101600</xdr:rowOff>
    </xdr:from>
    <xdr:to>
      <xdr:col>0</xdr:col>
      <xdr:colOff>821233</xdr:colOff>
      <xdr:row>15</xdr:row>
      <xdr:rowOff>516927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" y="5384800"/>
          <a:ext cx="591363" cy="4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209553</xdr:colOff>
      <xdr:row>91</xdr:row>
      <xdr:rowOff>9528</xdr:rowOff>
    </xdr:from>
    <xdr:to>
      <xdr:col>0</xdr:col>
      <xdr:colOff>762387</xdr:colOff>
      <xdr:row>91</xdr:row>
      <xdr:rowOff>933450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28771" y="27974735"/>
          <a:ext cx="914397" cy="55283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93</xdr:row>
      <xdr:rowOff>26661</xdr:rowOff>
    </xdr:from>
    <xdr:to>
      <xdr:col>0</xdr:col>
      <xdr:colOff>800100</xdr:colOff>
      <xdr:row>93</xdr:row>
      <xdr:rowOff>936546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28277811"/>
          <a:ext cx="666750" cy="913695"/>
        </a:xfrm>
        <a:prstGeom prst="rect">
          <a:avLst/>
        </a:prstGeom>
      </xdr:spPr>
    </xdr:pic>
    <xdr:clientData/>
  </xdr:twoCellAnchor>
  <xdr:twoCellAnchor editAs="oneCell">
    <xdr:from>
      <xdr:col>0</xdr:col>
      <xdr:colOff>68329</xdr:colOff>
      <xdr:row>0</xdr:row>
      <xdr:rowOff>1</xdr:rowOff>
    </xdr:from>
    <xdr:to>
      <xdr:col>7</xdr:col>
      <xdr:colOff>95592</xdr:colOff>
      <xdr:row>0</xdr:row>
      <xdr:rowOff>1311670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329" y="1"/>
          <a:ext cx="9199838" cy="131547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352555</xdr:colOff>
      <xdr:row>21</xdr:row>
      <xdr:rowOff>18063</xdr:rowOff>
    </xdr:from>
    <xdr:to>
      <xdr:col>0</xdr:col>
      <xdr:colOff>1046480</xdr:colOff>
      <xdr:row>21</xdr:row>
      <xdr:rowOff>1009650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555" y="8400063"/>
          <a:ext cx="693925" cy="991587"/>
        </a:xfrm>
        <a:prstGeom prst="rect">
          <a:avLst/>
        </a:prstGeom>
      </xdr:spPr>
    </xdr:pic>
    <xdr:clientData/>
  </xdr:twoCellAnchor>
  <xdr:twoCellAnchor editAs="oneCell">
    <xdr:from>
      <xdr:col>0</xdr:col>
      <xdr:colOff>324977</xdr:colOff>
      <xdr:row>26</xdr:row>
      <xdr:rowOff>105852</xdr:rowOff>
    </xdr:from>
    <xdr:to>
      <xdr:col>0</xdr:col>
      <xdr:colOff>1121385</xdr:colOff>
      <xdr:row>28</xdr:row>
      <xdr:rowOff>207202</xdr:rowOff>
    </xdr:to>
    <xdr:pic>
      <xdr:nvPicPr>
        <xdr:cNvPr id="128143" name="Рисунок 7">
          <a:extLst>
            <a:ext uri="{FF2B5EF4-FFF2-40B4-BE49-F238E27FC236}">
              <a16:creationId xmlns:a16="http://schemas.microsoft.com/office/drawing/2014/main" id="{00000000-0008-0000-0A00-00008F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979636">
          <a:off x="324977" y="10773852"/>
          <a:ext cx="786883" cy="80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311942</xdr:rowOff>
    </xdr:from>
    <xdr:to>
      <xdr:col>0</xdr:col>
      <xdr:colOff>1393185</xdr:colOff>
      <xdr:row>43</xdr:row>
      <xdr:rowOff>92868</xdr:rowOff>
    </xdr:to>
    <xdr:pic>
      <xdr:nvPicPr>
        <xdr:cNvPr id="128144" name="Рисунок 7">
          <a:extLst>
            <a:ext uri="{FF2B5EF4-FFF2-40B4-BE49-F238E27FC236}">
              <a16:creationId xmlns:a16="http://schemas.microsoft.com/office/drawing/2014/main" id="{00000000-0008-0000-0A00-000090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825786"/>
          <a:ext cx="1393185" cy="1438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299085</xdr:colOff>
      <xdr:row>56</xdr:row>
      <xdr:rowOff>66675</xdr:rowOff>
    </xdr:from>
    <xdr:to>
      <xdr:col>0</xdr:col>
      <xdr:colOff>897255</xdr:colOff>
      <xdr:row>56</xdr:row>
      <xdr:rowOff>552450</xdr:rowOff>
    </xdr:to>
    <xdr:pic>
      <xdr:nvPicPr>
        <xdr:cNvPr id="128145" name="Рисунок 8">
          <a:extLst>
            <a:ext uri="{FF2B5EF4-FFF2-40B4-BE49-F238E27FC236}">
              <a16:creationId xmlns:a16="http://schemas.microsoft.com/office/drawing/2014/main" id="{00000000-0008-0000-0A00-000091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9085" y="16891635"/>
          <a:ext cx="5905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53</xdr:row>
      <xdr:rowOff>9524</xdr:rowOff>
    </xdr:from>
    <xdr:to>
      <xdr:col>0</xdr:col>
      <xdr:colOff>1006766</xdr:colOff>
      <xdr:row>53</xdr:row>
      <xdr:rowOff>761999</xdr:rowOff>
    </xdr:to>
    <xdr:pic>
      <xdr:nvPicPr>
        <xdr:cNvPr id="128147" name="Рисунок 1">
          <a:extLst>
            <a:ext uri="{FF2B5EF4-FFF2-40B4-BE49-F238E27FC236}">
              <a16:creationId xmlns:a16="http://schemas.microsoft.com/office/drawing/2014/main" id="{00000000-0008-0000-0A00-000093F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14784704"/>
          <a:ext cx="76292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343027</xdr:colOff>
      <xdr:row>48</xdr:row>
      <xdr:rowOff>14885</xdr:rowOff>
    </xdr:from>
    <xdr:to>
      <xdr:col>0</xdr:col>
      <xdr:colOff>1116329</xdr:colOff>
      <xdr:row>48</xdr:row>
      <xdr:rowOff>706933</xdr:rowOff>
    </xdr:to>
    <xdr:pic>
      <xdr:nvPicPr>
        <xdr:cNvPr id="128152" name="Рисунок 6">
          <a:extLst>
            <a:ext uri="{FF2B5EF4-FFF2-40B4-BE49-F238E27FC236}">
              <a16:creationId xmlns:a16="http://schemas.microsoft.com/office/drawing/2014/main" id="{00000000-0008-0000-0A00-00009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027" y="19397152"/>
          <a:ext cx="773302" cy="692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</xdr:colOff>
      <xdr:row>54</xdr:row>
      <xdr:rowOff>120619</xdr:rowOff>
    </xdr:from>
    <xdr:to>
      <xdr:col>0</xdr:col>
      <xdr:colOff>821055</xdr:colOff>
      <xdr:row>54</xdr:row>
      <xdr:rowOff>495300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520" y="15680659"/>
          <a:ext cx="480060" cy="374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358140</xdr:colOff>
      <xdr:row>55</xdr:row>
      <xdr:rowOff>30480</xdr:rowOff>
    </xdr:from>
    <xdr:to>
      <xdr:col>0</xdr:col>
      <xdr:colOff>857250</xdr:colOff>
      <xdr:row>55</xdr:row>
      <xdr:rowOff>534416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140" y="16192500"/>
          <a:ext cx="487680" cy="50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149082</xdr:colOff>
      <xdr:row>1</xdr:row>
      <xdr:rowOff>70184</xdr:rowOff>
    </xdr:from>
    <xdr:to>
      <xdr:col>8</xdr:col>
      <xdr:colOff>320668</xdr:colOff>
      <xdr:row>1</xdr:row>
      <xdr:rowOff>323599</xdr:rowOff>
    </xdr:to>
    <xdr:pic>
      <xdr:nvPicPr>
        <xdr:cNvPr id="18" name="Рисунок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02948" y="1598614"/>
          <a:ext cx="2283567" cy="268655"/>
        </a:xfrm>
        <a:prstGeom prst="rect">
          <a:avLst/>
        </a:prstGeom>
      </xdr:spPr>
    </xdr:pic>
    <xdr:clientData/>
  </xdr:twoCellAnchor>
  <xdr:twoCellAnchor editAs="oneCell">
    <xdr:from>
      <xdr:col>0</xdr:col>
      <xdr:colOff>284458</xdr:colOff>
      <xdr:row>22</xdr:row>
      <xdr:rowOff>130810</xdr:rowOff>
    </xdr:from>
    <xdr:to>
      <xdr:col>0</xdr:col>
      <xdr:colOff>1333499</xdr:colOff>
      <xdr:row>24</xdr:row>
      <xdr:rowOff>281940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458" y="9560560"/>
          <a:ext cx="1049041" cy="116459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248445</xdr:colOff>
      <xdr:row>50</xdr:row>
      <xdr:rowOff>85726</xdr:rowOff>
    </xdr:from>
    <xdr:to>
      <xdr:col>0</xdr:col>
      <xdr:colOff>931370</xdr:colOff>
      <xdr:row>51</xdr:row>
      <xdr:rowOff>556259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445" y="20112039"/>
          <a:ext cx="690545" cy="1028699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330200</xdr:colOff>
      <xdr:row>45</xdr:row>
      <xdr:rowOff>50800</xdr:rowOff>
    </xdr:from>
    <xdr:to>
      <xdr:col>0</xdr:col>
      <xdr:colOff>1145767</xdr:colOff>
      <xdr:row>46</xdr:row>
      <xdr:rowOff>609600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200" y="17068800"/>
          <a:ext cx="815567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107157</xdr:colOff>
      <xdr:row>31</xdr:row>
      <xdr:rowOff>214312</xdr:rowOff>
    </xdr:from>
    <xdr:to>
      <xdr:col>1</xdr:col>
      <xdr:colOff>2211</xdr:colOff>
      <xdr:row>35</xdr:row>
      <xdr:rowOff>210351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7157" y="12394406"/>
          <a:ext cx="1371429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138301</xdr:colOff>
      <xdr:row>57</xdr:row>
      <xdr:rowOff>52202</xdr:rowOff>
    </xdr:from>
    <xdr:to>
      <xdr:col>0</xdr:col>
      <xdr:colOff>1279614</xdr:colOff>
      <xdr:row>57</xdr:row>
      <xdr:rowOff>587691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3593" y="23843254"/>
          <a:ext cx="543109" cy="1133693"/>
        </a:xfrm>
        <a:prstGeom prst="rect">
          <a:avLst/>
        </a:prstGeom>
      </xdr:spPr>
    </xdr:pic>
    <xdr:clientData/>
  </xdr:twoCellAnchor>
  <xdr:twoCellAnchor editAs="oneCell">
    <xdr:from>
      <xdr:col>0</xdr:col>
      <xdr:colOff>155059</xdr:colOff>
      <xdr:row>17</xdr:row>
      <xdr:rowOff>134828</xdr:rowOff>
    </xdr:from>
    <xdr:to>
      <xdr:col>0</xdr:col>
      <xdr:colOff>1392069</xdr:colOff>
      <xdr:row>19</xdr:row>
      <xdr:rowOff>249897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059" y="6758026"/>
          <a:ext cx="1229390" cy="1126402"/>
        </a:xfrm>
        <a:prstGeom prst="rect">
          <a:avLst/>
        </a:prstGeom>
      </xdr:spPr>
    </xdr:pic>
    <xdr:clientData/>
  </xdr:twoCellAnchor>
  <xdr:twoCellAnchor editAs="oneCell">
    <xdr:from>
      <xdr:col>0</xdr:col>
      <xdr:colOff>116594</xdr:colOff>
      <xdr:row>14</xdr:row>
      <xdr:rowOff>193359</xdr:rowOff>
    </xdr:from>
    <xdr:to>
      <xdr:col>0</xdr:col>
      <xdr:colOff>1370882</xdr:colOff>
      <xdr:row>16</xdr:row>
      <xdr:rowOff>264485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94" y="5298759"/>
          <a:ext cx="1254288" cy="10807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23539</xdr:rowOff>
    </xdr:from>
    <xdr:to>
      <xdr:col>11</xdr:col>
      <xdr:colOff>0</xdr:colOff>
      <xdr:row>0</xdr:row>
      <xdr:rowOff>1504890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3539"/>
          <a:ext cx="10211686" cy="1481351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44302</xdr:colOff>
      <xdr:row>8</xdr:row>
      <xdr:rowOff>132906</xdr:rowOff>
    </xdr:from>
    <xdr:to>
      <xdr:col>0</xdr:col>
      <xdr:colOff>1464920</xdr:colOff>
      <xdr:row>11</xdr:row>
      <xdr:rowOff>132906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302" y="3599563"/>
          <a:ext cx="1428238" cy="7309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4434416</xdr:colOff>
      <xdr:row>2</xdr:row>
      <xdr:rowOff>37446</xdr:rowOff>
    </xdr:from>
    <xdr:to>
      <xdr:col>2</xdr:col>
      <xdr:colOff>460436</xdr:colOff>
      <xdr:row>2</xdr:row>
      <xdr:rowOff>304233</xdr:rowOff>
    </xdr:to>
    <xdr:pic>
      <xdr:nvPicPr>
        <xdr:cNvPr id="8" name="Рисунок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731622" y="1539034"/>
          <a:ext cx="2267696" cy="26678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241301</xdr:rowOff>
    </xdr:from>
    <xdr:to>
      <xdr:col>0</xdr:col>
      <xdr:colOff>2200418</xdr:colOff>
      <xdr:row>17</xdr:row>
      <xdr:rowOff>225426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394076"/>
          <a:ext cx="2200418" cy="250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85725</xdr:rowOff>
    </xdr:from>
    <xdr:to>
      <xdr:col>1</xdr:col>
      <xdr:colOff>73028</xdr:colOff>
      <xdr:row>120</xdr:row>
      <xdr:rowOff>56198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4212550"/>
          <a:ext cx="2368553" cy="17764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28574</xdr:rowOff>
    </xdr:from>
    <xdr:to>
      <xdr:col>1</xdr:col>
      <xdr:colOff>55109</xdr:colOff>
      <xdr:row>129</xdr:row>
      <xdr:rowOff>114300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5831799"/>
          <a:ext cx="2341109" cy="2124076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49</xdr:row>
      <xdr:rowOff>95249</xdr:rowOff>
    </xdr:from>
    <xdr:to>
      <xdr:col>0</xdr:col>
      <xdr:colOff>2228107</xdr:colOff>
      <xdr:row>59</xdr:row>
      <xdr:rowOff>91441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"/>
        <a:stretch/>
      </xdr:blipFill>
      <xdr:spPr>
        <a:xfrm>
          <a:off x="57149" y="12401549"/>
          <a:ext cx="2178578" cy="160972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180977</xdr:colOff>
      <xdr:row>134</xdr:row>
      <xdr:rowOff>47626</xdr:rowOff>
    </xdr:from>
    <xdr:to>
      <xdr:col>0</xdr:col>
      <xdr:colOff>2092621</xdr:colOff>
      <xdr:row>143</xdr:row>
      <xdr:rowOff>114301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7" y="19021426"/>
          <a:ext cx="1911644" cy="152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95251</xdr:colOff>
      <xdr:row>168</xdr:row>
      <xdr:rowOff>38100</xdr:rowOff>
    </xdr:from>
    <xdr:to>
      <xdr:col>0</xdr:col>
      <xdr:colOff>2211265</xdr:colOff>
      <xdr:row>176</xdr:row>
      <xdr:rowOff>53340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1" y="22412325"/>
          <a:ext cx="2116014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63</xdr:row>
      <xdr:rowOff>152149</xdr:rowOff>
    </xdr:from>
    <xdr:to>
      <xdr:col>0</xdr:col>
      <xdr:colOff>2211952</xdr:colOff>
      <xdr:row>70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14601574"/>
          <a:ext cx="2164327" cy="132422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79</xdr:row>
      <xdr:rowOff>114493</xdr:rowOff>
    </xdr:from>
    <xdr:to>
      <xdr:col>0</xdr:col>
      <xdr:colOff>2170995</xdr:colOff>
      <xdr:row>86</xdr:row>
      <xdr:rowOff>149919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4" y="17964343"/>
          <a:ext cx="2085271" cy="170420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95</xdr:row>
      <xdr:rowOff>391592</xdr:rowOff>
    </xdr:from>
    <xdr:to>
      <xdr:col>0</xdr:col>
      <xdr:colOff>2190750</xdr:colOff>
      <xdr:row>99</xdr:row>
      <xdr:rowOff>20487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20794142"/>
          <a:ext cx="2038350" cy="5890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106</xdr:row>
      <xdr:rowOff>9525</xdr:rowOff>
    </xdr:from>
    <xdr:to>
      <xdr:col>0</xdr:col>
      <xdr:colOff>2192722</xdr:colOff>
      <xdr:row>110</xdr:row>
      <xdr:rowOff>19049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1" y="22840950"/>
          <a:ext cx="2106996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134368</xdr:colOff>
      <xdr:row>181</xdr:row>
      <xdr:rowOff>104775</xdr:rowOff>
    </xdr:from>
    <xdr:to>
      <xdr:col>0</xdr:col>
      <xdr:colOff>2077351</xdr:colOff>
      <xdr:row>191</xdr:row>
      <xdr:rowOff>19049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368" y="37014150"/>
          <a:ext cx="1942983" cy="1771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209549</xdr:rowOff>
    </xdr:from>
    <xdr:to>
      <xdr:col>0</xdr:col>
      <xdr:colOff>2230583</xdr:colOff>
      <xdr:row>37</xdr:row>
      <xdr:rowOff>169545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267699"/>
          <a:ext cx="2219153" cy="1228726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150</xdr:row>
      <xdr:rowOff>85725</xdr:rowOff>
    </xdr:from>
    <xdr:to>
      <xdr:col>0</xdr:col>
      <xdr:colOff>1980663</xdr:colOff>
      <xdr:row>162</xdr:row>
      <xdr:rowOff>149838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31203900"/>
          <a:ext cx="1761588" cy="214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21700</xdr:colOff>
      <xdr:row>0</xdr:row>
      <xdr:rowOff>11207</xdr:rowOff>
    </xdr:from>
    <xdr:to>
      <xdr:col>2</xdr:col>
      <xdr:colOff>1849234</xdr:colOff>
      <xdr:row>2</xdr:row>
      <xdr:rowOff>16921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700" y="11207"/>
          <a:ext cx="10351176" cy="1501587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13</xdr:row>
      <xdr:rowOff>101600</xdr:rowOff>
    </xdr:from>
    <xdr:to>
      <xdr:col>0</xdr:col>
      <xdr:colOff>1501775</xdr:colOff>
      <xdr:row>13</xdr:row>
      <xdr:rowOff>931985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4500" y="7124700"/>
          <a:ext cx="1054100" cy="83038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584200</xdr:colOff>
      <xdr:row>15</xdr:row>
      <xdr:rowOff>63500</xdr:rowOff>
    </xdr:from>
    <xdr:to>
      <xdr:col>0</xdr:col>
      <xdr:colOff>1427324</xdr:colOff>
      <xdr:row>16</xdr:row>
      <xdr:rowOff>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4200" y="8369300"/>
          <a:ext cx="843124" cy="7937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629920</xdr:colOff>
      <xdr:row>16</xdr:row>
      <xdr:rowOff>91440</xdr:rowOff>
    </xdr:from>
    <xdr:to>
      <xdr:col>0</xdr:col>
      <xdr:colOff>1388745</xdr:colOff>
      <xdr:row>16</xdr:row>
      <xdr:rowOff>713740</xdr:rowOff>
    </xdr:to>
    <xdr:pic>
      <xdr:nvPicPr>
        <xdr:cNvPr id="8" name="Рисунок 1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9920" y="9552940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29</xdr:row>
      <xdr:rowOff>139700</xdr:rowOff>
    </xdr:from>
    <xdr:to>
      <xdr:col>0</xdr:col>
      <xdr:colOff>1349375</xdr:colOff>
      <xdr:row>29</xdr:row>
      <xdr:rowOff>835025</xdr:rowOff>
    </xdr:to>
    <xdr:pic>
      <xdr:nvPicPr>
        <xdr:cNvPr id="11" name="Рисунок 27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17424400"/>
          <a:ext cx="8477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508000</xdr:colOff>
      <xdr:row>30</xdr:row>
      <xdr:rowOff>114300</xdr:rowOff>
    </xdr:from>
    <xdr:to>
      <xdr:col>0</xdr:col>
      <xdr:colOff>1362075</xdr:colOff>
      <xdr:row>30</xdr:row>
      <xdr:rowOff>762000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000" y="18300700"/>
          <a:ext cx="847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609600</xdr:colOff>
      <xdr:row>31</xdr:row>
      <xdr:rowOff>71965</xdr:rowOff>
    </xdr:from>
    <xdr:to>
      <xdr:col>0</xdr:col>
      <xdr:colOff>1162050</xdr:colOff>
      <xdr:row>31</xdr:row>
      <xdr:rowOff>497416</xdr:rowOff>
    </xdr:to>
    <xdr:pic>
      <xdr:nvPicPr>
        <xdr:cNvPr id="13" name="Рисунок 28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9397132"/>
          <a:ext cx="552450" cy="425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</xdr:colOff>
      <xdr:row>33</xdr:row>
      <xdr:rowOff>7713</xdr:rowOff>
    </xdr:from>
    <xdr:to>
      <xdr:col>0</xdr:col>
      <xdr:colOff>1419225</xdr:colOff>
      <xdr:row>36</xdr:row>
      <xdr:rowOff>143764</xdr:rowOff>
    </xdr:to>
    <xdr:pic>
      <xdr:nvPicPr>
        <xdr:cNvPr id="14" name="Рисунок 9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50" y="23620188"/>
          <a:ext cx="1409700" cy="199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28575</xdr:rowOff>
    </xdr:from>
    <xdr:to>
      <xdr:col>0</xdr:col>
      <xdr:colOff>1930400</xdr:colOff>
      <xdr:row>38</xdr:row>
      <xdr:rowOff>610300</xdr:rowOff>
    </xdr:to>
    <xdr:pic>
      <xdr:nvPicPr>
        <xdr:cNvPr id="15" name="Рисунок 5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25498425"/>
          <a:ext cx="1924050" cy="181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330200</xdr:colOff>
      <xdr:row>9</xdr:row>
      <xdr:rowOff>127000</xdr:rowOff>
    </xdr:from>
    <xdr:to>
      <xdr:col>0</xdr:col>
      <xdr:colOff>1541002</xdr:colOff>
      <xdr:row>9</xdr:row>
      <xdr:rowOff>663575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0200" y="6070600"/>
          <a:ext cx="1204452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393700</xdr:colOff>
      <xdr:row>21</xdr:row>
      <xdr:rowOff>71041</xdr:rowOff>
    </xdr:from>
    <xdr:to>
      <xdr:col>0</xdr:col>
      <xdr:colOff>912813</xdr:colOff>
      <xdr:row>21</xdr:row>
      <xdr:rowOff>492654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3700" y="14199791"/>
          <a:ext cx="519113" cy="41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506503</xdr:colOff>
      <xdr:row>22</xdr:row>
      <xdr:rowOff>94494</xdr:rowOff>
    </xdr:from>
    <xdr:to>
      <xdr:col>0</xdr:col>
      <xdr:colOff>1227156</xdr:colOff>
      <xdr:row>22</xdr:row>
      <xdr:rowOff>588434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6503" y="14778869"/>
          <a:ext cx="727003" cy="487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1</xdr:row>
      <xdr:rowOff>76380</xdr:rowOff>
    </xdr:from>
    <xdr:to>
      <xdr:col>8</xdr:col>
      <xdr:colOff>598814</xdr:colOff>
      <xdr:row>1</xdr:row>
      <xdr:rowOff>351024</xdr:rowOff>
    </xdr:to>
    <xdr:pic>
      <xdr:nvPicPr>
        <xdr:cNvPr id="21" name="Рисунок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349846" y="1835859"/>
          <a:ext cx="2361468" cy="277819"/>
        </a:xfrm>
        <a:prstGeom prst="rect">
          <a:avLst/>
        </a:prstGeom>
      </xdr:spPr>
    </xdr:pic>
    <xdr:clientData/>
  </xdr:twoCellAnchor>
  <xdr:twoCellAnchor>
    <xdr:from>
      <xdr:col>0</xdr:col>
      <xdr:colOff>309254</xdr:colOff>
      <xdr:row>19</xdr:row>
      <xdr:rowOff>74221</xdr:rowOff>
    </xdr:from>
    <xdr:to>
      <xdr:col>0</xdr:col>
      <xdr:colOff>1088572</xdr:colOff>
      <xdr:row>19</xdr:row>
      <xdr:rowOff>755466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9254" y="10749643"/>
          <a:ext cx="779318" cy="681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603250</xdr:colOff>
      <xdr:row>17</xdr:row>
      <xdr:rowOff>31750</xdr:rowOff>
    </xdr:from>
    <xdr:to>
      <xdr:col>0</xdr:col>
      <xdr:colOff>1446374</xdr:colOff>
      <xdr:row>17</xdr:row>
      <xdr:rowOff>825502</xdr:rowOff>
    </xdr:to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3250" y="10308167"/>
          <a:ext cx="843124" cy="7937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10022</xdr:colOff>
      <xdr:row>0</xdr:row>
      <xdr:rowOff>6350</xdr:rowOff>
    </xdr:from>
    <xdr:to>
      <xdr:col>8</xdr:col>
      <xdr:colOff>838200</xdr:colOff>
      <xdr:row>1</xdr:row>
      <xdr:rowOff>9524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022" y="6350"/>
          <a:ext cx="12418396" cy="1730374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389543</xdr:colOff>
      <xdr:row>11</xdr:row>
      <xdr:rowOff>71816</xdr:rowOff>
    </xdr:from>
    <xdr:to>
      <xdr:col>0</xdr:col>
      <xdr:colOff>1437293</xdr:colOff>
      <xdr:row>11</xdr:row>
      <xdr:rowOff>911726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9543" y="7425116"/>
          <a:ext cx="1054100" cy="8367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487590</xdr:colOff>
      <xdr:row>12</xdr:row>
      <xdr:rowOff>27958</xdr:rowOff>
    </xdr:from>
    <xdr:to>
      <xdr:col>0</xdr:col>
      <xdr:colOff>1180996</xdr:colOff>
      <xdr:row>12</xdr:row>
      <xdr:rowOff>952500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590" y="7738672"/>
          <a:ext cx="693406" cy="924542"/>
        </a:xfrm>
        <a:prstGeom prst="rect">
          <a:avLst/>
        </a:prstGeom>
      </xdr:spPr>
    </xdr:pic>
    <xdr:clientData/>
  </xdr:twoCellAnchor>
  <xdr:twoCellAnchor editAs="oneCell">
    <xdr:from>
      <xdr:col>0</xdr:col>
      <xdr:colOff>410104</xdr:colOff>
      <xdr:row>27</xdr:row>
      <xdr:rowOff>119063</xdr:rowOff>
    </xdr:from>
    <xdr:to>
      <xdr:col>0</xdr:col>
      <xdr:colOff>1247397</xdr:colOff>
      <xdr:row>27</xdr:row>
      <xdr:rowOff>1057639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ECF017F-BFCB-465F-BB53-7FD48591D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104" y="18917709"/>
          <a:ext cx="843643" cy="932226"/>
        </a:xfrm>
        <a:prstGeom prst="rect">
          <a:avLst/>
        </a:prstGeom>
      </xdr:spPr>
    </xdr:pic>
    <xdr:clientData/>
  </xdr:twoCellAnchor>
  <xdr:twoCellAnchor editAs="oneCell">
    <xdr:from>
      <xdr:col>0</xdr:col>
      <xdr:colOff>329526</xdr:colOff>
      <xdr:row>8</xdr:row>
      <xdr:rowOff>39687</xdr:rowOff>
    </xdr:from>
    <xdr:to>
      <xdr:col>0</xdr:col>
      <xdr:colOff>1265246</xdr:colOff>
      <xdr:row>8</xdr:row>
      <xdr:rowOff>903784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C77787D-D5CA-7064-4F6E-FAC2694AA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9526" y="4656666"/>
          <a:ext cx="935720" cy="864097"/>
        </a:xfrm>
        <a:prstGeom prst="rect">
          <a:avLst/>
        </a:prstGeom>
      </xdr:spPr>
    </xdr:pic>
    <xdr:clientData/>
  </xdr:twoCellAnchor>
  <xdr:twoCellAnchor editAs="oneCell">
    <xdr:from>
      <xdr:col>0</xdr:col>
      <xdr:colOff>301002</xdr:colOff>
      <xdr:row>7</xdr:row>
      <xdr:rowOff>119063</xdr:rowOff>
    </xdr:from>
    <xdr:to>
      <xdr:col>0</xdr:col>
      <xdr:colOff>1292243</xdr:colOff>
      <xdr:row>7</xdr:row>
      <xdr:rowOff>943427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0B62043-99FF-F485-C5BF-3C803D3FA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1002" y="3783542"/>
          <a:ext cx="991241" cy="818014"/>
        </a:xfrm>
        <a:prstGeom prst="rect">
          <a:avLst/>
        </a:prstGeom>
      </xdr:spPr>
    </xdr:pic>
    <xdr:clientData/>
  </xdr:twoCellAnchor>
  <xdr:twoCellAnchor editAs="oneCell">
    <xdr:from>
      <xdr:col>0</xdr:col>
      <xdr:colOff>616518</xdr:colOff>
      <xdr:row>24</xdr:row>
      <xdr:rowOff>92604</xdr:rowOff>
    </xdr:from>
    <xdr:to>
      <xdr:col>0</xdr:col>
      <xdr:colOff>1402646</xdr:colOff>
      <xdr:row>24</xdr:row>
      <xdr:rowOff>1074654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1E938A-C169-C5C6-B43E-7C4E6FF7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16518" y="16562917"/>
          <a:ext cx="779778" cy="982050"/>
        </a:xfrm>
        <a:prstGeom prst="rect">
          <a:avLst/>
        </a:prstGeom>
      </xdr:spPr>
    </xdr:pic>
    <xdr:clientData/>
  </xdr:twoCellAnchor>
  <xdr:twoCellAnchor editAs="oneCell">
    <xdr:from>
      <xdr:col>0</xdr:col>
      <xdr:colOff>542604</xdr:colOff>
      <xdr:row>25</xdr:row>
      <xdr:rowOff>92604</xdr:rowOff>
    </xdr:from>
    <xdr:to>
      <xdr:col>0</xdr:col>
      <xdr:colOff>1474087</xdr:colOff>
      <xdr:row>25</xdr:row>
      <xdr:rowOff>1407031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77450FB-1155-149D-CA7B-04E9D4C62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2604" y="17700625"/>
          <a:ext cx="931483" cy="1314427"/>
        </a:xfrm>
        <a:prstGeom prst="rect">
          <a:avLst/>
        </a:prstGeom>
      </xdr:spPr>
    </xdr:pic>
    <xdr:clientData/>
  </xdr:twoCellAnchor>
  <xdr:twoCellAnchor editAs="oneCell">
    <xdr:from>
      <xdr:col>0</xdr:col>
      <xdr:colOff>651994</xdr:colOff>
      <xdr:row>26</xdr:row>
      <xdr:rowOff>39687</xdr:rowOff>
    </xdr:from>
    <xdr:to>
      <xdr:col>0</xdr:col>
      <xdr:colOff>1351304</xdr:colOff>
      <xdr:row>27</xdr:row>
      <xdr:rowOff>2104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97B1D9B-E437-67C6-3C80-FCA778D80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flipH="1">
          <a:off x="651994" y="19155833"/>
          <a:ext cx="699310" cy="1122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8</xdr:row>
      <xdr:rowOff>50800</xdr:rowOff>
    </xdr:from>
    <xdr:to>
      <xdr:col>0</xdr:col>
      <xdr:colOff>1354667</xdr:colOff>
      <xdr:row>12</xdr:row>
      <xdr:rowOff>20319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1667" y="4165600"/>
          <a:ext cx="11430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228247</xdr:colOff>
      <xdr:row>1</xdr:row>
      <xdr:rowOff>32242</xdr:rowOff>
    </xdr:from>
    <xdr:to>
      <xdr:col>7</xdr:col>
      <xdr:colOff>554916</xdr:colOff>
      <xdr:row>1</xdr:row>
      <xdr:rowOff>298140</xdr:rowOff>
    </xdr:to>
    <xdr:pic>
      <xdr:nvPicPr>
        <xdr:cNvPr id="10" name="Рисунок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76474" y="1372387"/>
          <a:ext cx="2287120" cy="2690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19</xdr:row>
      <xdr:rowOff>63500</xdr:rowOff>
    </xdr:from>
    <xdr:to>
      <xdr:col>0</xdr:col>
      <xdr:colOff>1295400</xdr:colOff>
      <xdr:row>23</xdr:row>
      <xdr:rowOff>29845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6502400"/>
          <a:ext cx="11430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26</xdr:row>
      <xdr:rowOff>177800</xdr:rowOff>
    </xdr:from>
    <xdr:to>
      <xdr:col>0</xdr:col>
      <xdr:colOff>1333500</xdr:colOff>
      <xdr:row>30</xdr:row>
      <xdr:rowOff>46780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1366500"/>
          <a:ext cx="1143000" cy="735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22677</xdr:rowOff>
    </xdr:from>
    <xdr:to>
      <xdr:col>9</xdr:col>
      <xdr:colOff>2954</xdr:colOff>
      <xdr:row>1</xdr:row>
      <xdr:rowOff>803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2677"/>
          <a:ext cx="8827903" cy="1280614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594360</xdr:colOff>
      <xdr:row>1</xdr:row>
      <xdr:rowOff>9608</xdr:rowOff>
    </xdr:from>
    <xdr:to>
      <xdr:col>7</xdr:col>
      <xdr:colOff>131026</xdr:colOff>
      <xdr:row>1</xdr:row>
      <xdr:rowOff>287157</xdr:rowOff>
    </xdr:to>
    <xdr:pic>
      <xdr:nvPicPr>
        <xdr:cNvPr id="25" name="Рисунок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83052" y="1549114"/>
          <a:ext cx="2359167" cy="277549"/>
        </a:xfrm>
        <a:prstGeom prst="rect">
          <a:avLst/>
        </a:prstGeom>
      </xdr:spPr>
    </xdr:pic>
    <xdr:clientData/>
  </xdr:twoCellAnchor>
  <xdr:twoCellAnchor editAs="oneCell">
    <xdr:from>
      <xdr:col>0</xdr:col>
      <xdr:colOff>417610</xdr:colOff>
      <xdr:row>18</xdr:row>
      <xdr:rowOff>28864</xdr:rowOff>
    </xdr:from>
    <xdr:to>
      <xdr:col>0</xdr:col>
      <xdr:colOff>1121995</xdr:colOff>
      <xdr:row>19</xdr:row>
      <xdr:rowOff>401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7610" y="8039389"/>
          <a:ext cx="704385" cy="714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431872</xdr:colOff>
      <xdr:row>19</xdr:row>
      <xdr:rowOff>28161</xdr:rowOff>
    </xdr:from>
    <xdr:to>
      <xdr:col>0</xdr:col>
      <xdr:colOff>1107732</xdr:colOff>
      <xdr:row>19</xdr:row>
      <xdr:rowOff>704021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1872" y="8781636"/>
          <a:ext cx="675860" cy="67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254166</xdr:colOff>
      <xdr:row>20</xdr:row>
      <xdr:rowOff>17335</xdr:rowOff>
    </xdr:from>
    <xdr:to>
      <xdr:col>0</xdr:col>
      <xdr:colOff>1286073</xdr:colOff>
      <xdr:row>20</xdr:row>
      <xdr:rowOff>704850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4166" y="9113710"/>
          <a:ext cx="1031272" cy="68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252579</xdr:colOff>
      <xdr:row>21</xdr:row>
      <xdr:rowOff>17334</xdr:rowOff>
    </xdr:from>
    <xdr:to>
      <xdr:col>0</xdr:col>
      <xdr:colOff>1275596</xdr:colOff>
      <xdr:row>21</xdr:row>
      <xdr:rowOff>704849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2579" y="10256709"/>
          <a:ext cx="1034447" cy="687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261469</xdr:colOff>
      <xdr:row>23</xdr:row>
      <xdr:rowOff>25400</xdr:rowOff>
    </xdr:from>
    <xdr:to>
      <xdr:col>0</xdr:col>
      <xdr:colOff>1278136</xdr:colOff>
      <xdr:row>23</xdr:row>
      <xdr:rowOff>704025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1469" y="11750675"/>
          <a:ext cx="1016667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450602</xdr:colOff>
      <xdr:row>22</xdr:row>
      <xdr:rowOff>86014</xdr:rowOff>
    </xdr:from>
    <xdr:to>
      <xdr:col>0</xdr:col>
      <xdr:colOff>1089003</xdr:colOff>
      <xdr:row>23</xdr:row>
      <xdr:rowOff>1150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0602" y="11068339"/>
          <a:ext cx="638401" cy="647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552450</xdr:colOff>
      <xdr:row>33</xdr:row>
      <xdr:rowOff>47625</xdr:rowOff>
    </xdr:from>
    <xdr:to>
      <xdr:col>0</xdr:col>
      <xdr:colOff>1123195</xdr:colOff>
      <xdr:row>33</xdr:row>
      <xdr:rowOff>667385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" y="17259300"/>
          <a:ext cx="58408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357188</xdr:colOff>
      <xdr:row>15</xdr:row>
      <xdr:rowOff>130052</xdr:rowOff>
    </xdr:from>
    <xdr:to>
      <xdr:col>0</xdr:col>
      <xdr:colOff>1122998</xdr:colOff>
      <xdr:row>17</xdr:row>
      <xdr:rowOff>268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188" y="6273677"/>
          <a:ext cx="762000" cy="80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84257</xdr:colOff>
      <xdr:row>6</xdr:row>
      <xdr:rowOff>94013</xdr:rowOff>
    </xdr:from>
    <xdr:to>
      <xdr:col>0</xdr:col>
      <xdr:colOff>1739959</xdr:colOff>
      <xdr:row>10</xdr:row>
      <xdr:rowOff>1</xdr:rowOff>
    </xdr:to>
    <xdr:pic>
      <xdr:nvPicPr>
        <xdr:cNvPr id="28" name="Рисунок 1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257" y="3170588"/>
          <a:ext cx="1655702" cy="1582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584200</xdr:colOff>
      <xdr:row>11</xdr:row>
      <xdr:rowOff>34417</xdr:rowOff>
    </xdr:from>
    <xdr:to>
      <xdr:col>0</xdr:col>
      <xdr:colOff>1092200</xdr:colOff>
      <xdr:row>11</xdr:row>
      <xdr:rowOff>686012</xdr:rowOff>
    </xdr:to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4200" y="7235317"/>
          <a:ext cx="508000" cy="651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520700</xdr:colOff>
      <xdr:row>13</xdr:row>
      <xdr:rowOff>38101</xdr:rowOff>
    </xdr:from>
    <xdr:to>
      <xdr:col>0</xdr:col>
      <xdr:colOff>990305</xdr:colOff>
      <xdr:row>13</xdr:row>
      <xdr:rowOff>707390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0700" y="8102601"/>
          <a:ext cx="469605" cy="673099"/>
        </a:xfrm>
        <a:prstGeom prst="rect">
          <a:avLst/>
        </a:prstGeom>
      </xdr:spPr>
    </xdr:pic>
    <xdr:clientData/>
  </xdr:twoCellAnchor>
  <xdr:twoCellAnchor editAs="oneCell">
    <xdr:from>
      <xdr:col>0</xdr:col>
      <xdr:colOff>17352</xdr:colOff>
      <xdr:row>0</xdr:row>
      <xdr:rowOff>26753</xdr:rowOff>
    </xdr:from>
    <xdr:to>
      <xdr:col>7</xdr:col>
      <xdr:colOff>512725</xdr:colOff>
      <xdr:row>1</xdr:row>
      <xdr:rowOff>965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52" y="26753"/>
          <a:ext cx="10699823" cy="1468367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259881</xdr:colOff>
      <xdr:row>24</xdr:row>
      <xdr:rowOff>21772</xdr:rowOff>
    </xdr:from>
    <xdr:to>
      <xdr:col>0</xdr:col>
      <xdr:colOff>1274643</xdr:colOff>
      <xdr:row>24</xdr:row>
      <xdr:rowOff>706112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BC0645-15C2-4730-9FFA-BC1C67D4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9881" y="12489997"/>
          <a:ext cx="1019842" cy="67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264644</xdr:colOff>
      <xdr:row>25</xdr:row>
      <xdr:rowOff>7711</xdr:rowOff>
    </xdr:from>
    <xdr:to>
      <xdr:col>0</xdr:col>
      <xdr:colOff>1274961</xdr:colOff>
      <xdr:row>25</xdr:row>
      <xdr:rowOff>705386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C203ABF-3BA5-4682-AB6E-B394F1B7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4644" y="13218886"/>
          <a:ext cx="1010317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259881</xdr:colOff>
      <xdr:row>26</xdr:row>
      <xdr:rowOff>29935</xdr:rowOff>
    </xdr:from>
    <xdr:to>
      <xdr:col>0</xdr:col>
      <xdr:colOff>1274643</xdr:colOff>
      <xdr:row>26</xdr:row>
      <xdr:rowOff>704750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C3137F2-FEE0-4AA2-8992-C2E2FA76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9881" y="13984060"/>
          <a:ext cx="1019842" cy="68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266231</xdr:colOff>
      <xdr:row>27</xdr:row>
      <xdr:rowOff>35832</xdr:rowOff>
    </xdr:from>
    <xdr:to>
      <xdr:col>0</xdr:col>
      <xdr:colOff>1273373</xdr:colOff>
      <xdr:row>27</xdr:row>
      <xdr:rowOff>722077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02FB434-9571-4D18-9040-C46DC038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6231" y="14732907"/>
          <a:ext cx="1007142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255119</xdr:colOff>
      <xdr:row>28</xdr:row>
      <xdr:rowOff>21772</xdr:rowOff>
    </xdr:from>
    <xdr:to>
      <xdr:col>0</xdr:col>
      <xdr:colOff>1278771</xdr:colOff>
      <xdr:row>28</xdr:row>
      <xdr:rowOff>706112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D1D4698-BD6B-4E10-851E-6855440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5119" y="15461797"/>
          <a:ext cx="1029367" cy="67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258294</xdr:colOff>
      <xdr:row>29</xdr:row>
      <xdr:rowOff>29483</xdr:rowOff>
    </xdr:from>
    <xdr:to>
      <xdr:col>0</xdr:col>
      <xdr:colOff>1276231</xdr:colOff>
      <xdr:row>29</xdr:row>
      <xdr:rowOff>704298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4B4433A-45F1-4B62-8F28-5FAC4668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8294" y="16212458"/>
          <a:ext cx="1023017" cy="68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259881</xdr:colOff>
      <xdr:row>30</xdr:row>
      <xdr:rowOff>7710</xdr:rowOff>
    </xdr:from>
    <xdr:to>
      <xdr:col>0</xdr:col>
      <xdr:colOff>1274643</xdr:colOff>
      <xdr:row>30</xdr:row>
      <xdr:rowOff>705385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28DD361-9BDE-45B4-93A8-5940AAA7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9881" y="16933635"/>
          <a:ext cx="1019842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261469</xdr:colOff>
      <xdr:row>31</xdr:row>
      <xdr:rowOff>7710</xdr:rowOff>
    </xdr:from>
    <xdr:to>
      <xdr:col>0</xdr:col>
      <xdr:colOff>1278136</xdr:colOff>
      <xdr:row>31</xdr:row>
      <xdr:rowOff>705385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BDF18B8-948B-4E14-9B13-DB12EDA6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1469" y="17676585"/>
          <a:ext cx="1016667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255119</xdr:colOff>
      <xdr:row>32</xdr:row>
      <xdr:rowOff>46718</xdr:rowOff>
    </xdr:from>
    <xdr:to>
      <xdr:col>0</xdr:col>
      <xdr:colOff>1278771</xdr:colOff>
      <xdr:row>32</xdr:row>
      <xdr:rowOff>726613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B1C81108-C492-4940-9B1D-718EEB11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5119" y="18458543"/>
          <a:ext cx="1029367" cy="67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5</xdr:row>
      <xdr:rowOff>28575</xdr:rowOff>
    </xdr:from>
    <xdr:to>
      <xdr:col>0</xdr:col>
      <xdr:colOff>1666630</xdr:colOff>
      <xdr:row>5</xdr:row>
      <xdr:rowOff>1435100</xdr:rowOff>
    </xdr:to>
    <xdr:pic>
      <xdr:nvPicPr>
        <xdr:cNvPr id="2" name="Рисунок 35">
          <a:extLst>
            <a:ext uri="{FF2B5EF4-FFF2-40B4-BE49-F238E27FC236}">
              <a16:creationId xmlns:a16="http://schemas.microsoft.com/office/drawing/2014/main" id="{E69AC9C5-42F8-4FFE-8766-54834141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5" y="3324225"/>
          <a:ext cx="135548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10</xdr:row>
      <xdr:rowOff>9525</xdr:rowOff>
    </xdr:from>
    <xdr:to>
      <xdr:col>0</xdr:col>
      <xdr:colOff>1420920</xdr:colOff>
      <xdr:row>10</xdr:row>
      <xdr:rowOff>1171574</xdr:rowOff>
    </xdr:to>
    <xdr:pic>
      <xdr:nvPicPr>
        <xdr:cNvPr id="3" name="Рисунок 2" descr=" Аккумуляторный инструмент Uponor / Milwaukee M12 1057167  ">
          <a:extLst>
            <a:ext uri="{FF2B5EF4-FFF2-40B4-BE49-F238E27FC236}">
              <a16:creationId xmlns:a16="http://schemas.microsoft.com/office/drawing/2014/main" id="{400A8289-69CF-4CF5-970B-B5B9A15491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75"/>
        <a:stretch/>
      </xdr:blipFill>
      <xdr:spPr bwMode="auto">
        <a:xfrm>
          <a:off x="419100" y="7543800"/>
          <a:ext cx="1001820" cy="115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6</xdr:row>
      <xdr:rowOff>38100</xdr:rowOff>
    </xdr:from>
    <xdr:to>
      <xdr:col>0</xdr:col>
      <xdr:colOff>1492250</xdr:colOff>
      <xdr:row>7</xdr:row>
      <xdr:rowOff>6350</xdr:rowOff>
    </xdr:to>
    <xdr:pic>
      <xdr:nvPicPr>
        <xdr:cNvPr id="4" name="Рисунок 3" descr="Картинки по запросу &quot;RAUTOOL H/G1 REHAU&quot;">
          <a:extLst>
            <a:ext uri="{FF2B5EF4-FFF2-40B4-BE49-F238E27FC236}">
              <a16:creationId xmlns:a16="http://schemas.microsoft.com/office/drawing/2014/main" id="{79D665D6-B403-48A4-8B96-12E4A66A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1475" y="4619625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200024</xdr:colOff>
      <xdr:row>5</xdr:row>
      <xdr:rowOff>428626</xdr:rowOff>
    </xdr:from>
    <xdr:to>
      <xdr:col>1</xdr:col>
      <xdr:colOff>888999</xdr:colOff>
      <xdr:row>5</xdr:row>
      <xdr:rowOff>1092201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654547C-E9C5-439D-A282-38DFBEE50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13" b="42616"/>
        <a:stretch/>
      </xdr:blipFill>
      <xdr:spPr>
        <a:xfrm>
          <a:off x="1981199" y="3724276"/>
          <a:ext cx="695325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9</xdr:row>
      <xdr:rowOff>342900</xdr:rowOff>
    </xdr:from>
    <xdr:to>
      <xdr:col>1</xdr:col>
      <xdr:colOff>939800</xdr:colOff>
      <xdr:row>9</xdr:row>
      <xdr:rowOff>895350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991C4A9-6C92-4703-BAD0-C31852E37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270" b="53962"/>
        <a:stretch/>
      </xdr:blipFill>
      <xdr:spPr>
        <a:xfrm>
          <a:off x="1981200" y="6648450"/>
          <a:ext cx="733425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10</xdr:row>
      <xdr:rowOff>266700</xdr:rowOff>
    </xdr:from>
    <xdr:to>
      <xdr:col>1</xdr:col>
      <xdr:colOff>920750</xdr:colOff>
      <xdr:row>10</xdr:row>
      <xdr:rowOff>838200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202F037-20F7-4628-BF58-201131033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270" b="52375"/>
        <a:stretch/>
      </xdr:blipFill>
      <xdr:spPr>
        <a:xfrm>
          <a:off x="1962150" y="7800975"/>
          <a:ext cx="73342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6</xdr:row>
      <xdr:rowOff>361949</xdr:rowOff>
    </xdr:from>
    <xdr:to>
      <xdr:col>1</xdr:col>
      <xdr:colOff>863600</xdr:colOff>
      <xdr:row>6</xdr:row>
      <xdr:rowOff>819010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1DBFC90-AB7B-43F4-8A96-CFF9029F1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8982" r="2619"/>
        <a:stretch/>
      </xdr:blipFill>
      <xdr:spPr>
        <a:xfrm>
          <a:off x="1933575" y="4943474"/>
          <a:ext cx="704850" cy="45706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12</xdr:row>
      <xdr:rowOff>180975</xdr:rowOff>
    </xdr:from>
    <xdr:to>
      <xdr:col>0</xdr:col>
      <xdr:colOff>1606550</xdr:colOff>
      <xdr:row>12</xdr:row>
      <xdr:rowOff>1606550</xdr:rowOff>
    </xdr:to>
    <xdr:pic>
      <xdr:nvPicPr>
        <xdr:cNvPr id="9" name="Рисунок 8" descr="ACCU TWIN II - Titanox">
          <a:extLst>
            <a:ext uri="{FF2B5EF4-FFF2-40B4-BE49-F238E27FC236}">
              <a16:creationId xmlns:a16="http://schemas.microsoft.com/office/drawing/2014/main" id="{DE10B01E-EDF0-4F1F-BD64-92C8B4BF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9353550"/>
          <a:ext cx="14192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12</xdr:row>
      <xdr:rowOff>828675</xdr:rowOff>
    </xdr:from>
    <xdr:to>
      <xdr:col>1</xdr:col>
      <xdr:colOff>1073150</xdr:colOff>
      <xdr:row>12</xdr:row>
      <xdr:rowOff>1093390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431A637-D1FD-4481-992D-50B9ABD76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0700" y="10001250"/>
          <a:ext cx="1066800" cy="258365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408215</xdr:colOff>
      <xdr:row>9</xdr:row>
      <xdr:rowOff>54429</xdr:rowOff>
    </xdr:from>
    <xdr:to>
      <xdr:col>0</xdr:col>
      <xdr:colOff>1514475</xdr:colOff>
      <xdr:row>9</xdr:row>
      <xdr:rowOff>1115461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1DBCA68-CD41-471B-8C06-38605A0AC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215" y="6359979"/>
          <a:ext cx="1115785" cy="1054682"/>
        </a:xfrm>
        <a:prstGeom prst="rect">
          <a:avLst/>
        </a:prstGeom>
      </xdr:spPr>
    </xdr:pic>
    <xdr:clientData/>
  </xdr:twoCellAnchor>
  <xdr:twoCellAnchor editAs="oneCell">
    <xdr:from>
      <xdr:col>2</xdr:col>
      <xdr:colOff>4252855</xdr:colOff>
      <xdr:row>1</xdr:row>
      <xdr:rowOff>54429</xdr:rowOff>
    </xdr:from>
    <xdr:to>
      <xdr:col>4</xdr:col>
      <xdr:colOff>983879</xdr:colOff>
      <xdr:row>1</xdr:row>
      <xdr:rowOff>334726</xdr:rowOff>
    </xdr:to>
    <xdr:pic>
      <xdr:nvPicPr>
        <xdr:cNvPr id="12" name="Рисунок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80A3AA0-B441-4CF4-854C-941D4EAC0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29405" y="1435554"/>
          <a:ext cx="2328549" cy="273947"/>
        </a:xfrm>
        <a:prstGeom prst="rect">
          <a:avLst/>
        </a:prstGeom>
      </xdr:spPr>
    </xdr:pic>
    <xdr:clientData/>
  </xdr:twoCellAnchor>
  <xdr:twoCellAnchor editAs="oneCell">
    <xdr:from>
      <xdr:col>0</xdr:col>
      <xdr:colOff>42268</xdr:colOff>
      <xdr:row>0</xdr:row>
      <xdr:rowOff>0</xdr:rowOff>
    </xdr:from>
    <xdr:to>
      <xdr:col>4</xdr:col>
      <xdr:colOff>1066800</xdr:colOff>
      <xdr:row>1</xdr:row>
      <xdr:rowOff>8218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B297A90-68DA-4114-8B73-358D0205D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268" y="0"/>
          <a:ext cx="9473207" cy="1367118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1648198</xdr:colOff>
      <xdr:row>7</xdr:row>
      <xdr:rowOff>1095375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F370E98-8A13-635C-BD44-18B73CBD4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4050"/>
          <a:ext cx="1641848" cy="1095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171450</xdr:colOff>
      <xdr:row>7</xdr:row>
      <xdr:rowOff>323850</xdr:rowOff>
    </xdr:from>
    <xdr:to>
      <xdr:col>1</xdr:col>
      <xdr:colOff>876300</xdr:colOff>
      <xdr:row>7</xdr:row>
      <xdr:rowOff>780911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593C031-6B5C-411D-86A5-82154FD4A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8982" r="2619"/>
        <a:stretch/>
      </xdr:blipFill>
      <xdr:spPr>
        <a:xfrm>
          <a:off x="1943100" y="6057900"/>
          <a:ext cx="704850" cy="457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429721</xdr:colOff>
      <xdr:row>12</xdr:row>
      <xdr:rowOff>68986</xdr:rowOff>
    </xdr:from>
    <xdr:to>
      <xdr:col>3</xdr:col>
      <xdr:colOff>120923</xdr:colOff>
      <xdr:row>15</xdr:row>
      <xdr:rowOff>0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9721" y="1516786"/>
          <a:ext cx="2224852" cy="397739"/>
        </a:xfrm>
        <a:prstGeom prst="rect">
          <a:avLst/>
        </a:prstGeom>
      </xdr:spPr>
    </xdr:pic>
    <xdr:clientData/>
  </xdr:twoCellAnchor>
  <xdr:twoCellAnchor editAs="oneCell">
    <xdr:from>
      <xdr:col>0</xdr:col>
      <xdr:colOff>422445</xdr:colOff>
      <xdr:row>17</xdr:row>
      <xdr:rowOff>96791</xdr:rowOff>
    </xdr:from>
    <xdr:to>
      <xdr:col>3</xdr:col>
      <xdr:colOff>143596</xdr:colOff>
      <xdr:row>20</xdr:row>
      <xdr:rowOff>14109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2445" y="2011316"/>
          <a:ext cx="2254801" cy="403093"/>
        </a:xfrm>
        <a:prstGeom prst="rect">
          <a:avLst/>
        </a:prstGeom>
      </xdr:spPr>
    </xdr:pic>
    <xdr:clientData/>
  </xdr:twoCellAnchor>
  <xdr:twoCellAnchor editAs="oneCell">
    <xdr:from>
      <xdr:col>0</xdr:col>
      <xdr:colOff>427559</xdr:colOff>
      <xdr:row>20</xdr:row>
      <xdr:rowOff>91980</xdr:rowOff>
    </xdr:from>
    <xdr:to>
      <xdr:col>3</xdr:col>
      <xdr:colOff>138479</xdr:colOff>
      <xdr:row>22</xdr:row>
      <xdr:rowOff>102719</xdr:rowOff>
    </xdr:to>
    <xdr:pic>
      <xdr:nvPicPr>
        <xdr:cNvPr id="6" name="Рисунок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7559" y="2492280"/>
          <a:ext cx="2244570" cy="401264"/>
        </a:xfrm>
        <a:prstGeom prst="rect">
          <a:avLst/>
        </a:prstGeom>
      </xdr:spPr>
    </xdr:pic>
    <xdr:clientData/>
  </xdr:twoCellAnchor>
  <xdr:twoCellAnchor editAs="oneCell">
    <xdr:from>
      <xdr:col>0</xdr:col>
      <xdr:colOff>419860</xdr:colOff>
      <xdr:row>23</xdr:row>
      <xdr:rowOff>22802</xdr:rowOff>
    </xdr:from>
    <xdr:to>
      <xdr:col>3</xdr:col>
      <xdr:colOff>130786</xdr:colOff>
      <xdr:row>25</xdr:row>
      <xdr:rowOff>43067</xdr:rowOff>
    </xdr:to>
    <xdr:pic>
      <xdr:nvPicPr>
        <xdr:cNvPr id="7" name="Рисунок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9860" y="3004127"/>
          <a:ext cx="2244576" cy="401265"/>
        </a:xfrm>
        <a:prstGeom prst="rect">
          <a:avLst/>
        </a:prstGeom>
      </xdr:spPr>
    </xdr:pic>
    <xdr:clientData/>
  </xdr:twoCellAnchor>
  <xdr:twoCellAnchor editAs="oneCell">
    <xdr:from>
      <xdr:col>0</xdr:col>
      <xdr:colOff>404854</xdr:colOff>
      <xdr:row>27</xdr:row>
      <xdr:rowOff>231583</xdr:rowOff>
    </xdr:from>
    <xdr:to>
      <xdr:col>3</xdr:col>
      <xdr:colOff>115774</xdr:colOff>
      <xdr:row>29</xdr:row>
      <xdr:rowOff>99447</xdr:rowOff>
    </xdr:to>
    <xdr:pic>
      <xdr:nvPicPr>
        <xdr:cNvPr id="9" name="Рисунок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4854" y="3974908"/>
          <a:ext cx="2244570" cy="401264"/>
        </a:xfrm>
        <a:prstGeom prst="rect">
          <a:avLst/>
        </a:prstGeom>
      </xdr:spPr>
    </xdr:pic>
    <xdr:clientData/>
  </xdr:twoCellAnchor>
  <xdr:twoCellAnchor editAs="oneCell">
    <xdr:from>
      <xdr:col>4</xdr:col>
      <xdr:colOff>53852</xdr:colOff>
      <xdr:row>12</xdr:row>
      <xdr:rowOff>64071</xdr:rowOff>
    </xdr:from>
    <xdr:to>
      <xdr:col>6</xdr:col>
      <xdr:colOff>21552</xdr:colOff>
      <xdr:row>14</xdr:row>
      <xdr:rowOff>137948</xdr:rowOff>
    </xdr:to>
    <xdr:pic>
      <xdr:nvPicPr>
        <xdr:cNvPr id="10" name="Рисунок 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70473" y="1528950"/>
          <a:ext cx="2214286" cy="402326"/>
        </a:xfrm>
        <a:prstGeom prst="rect">
          <a:avLst/>
        </a:prstGeom>
      </xdr:spPr>
    </xdr:pic>
    <xdr:clientData/>
  </xdr:twoCellAnchor>
  <xdr:twoCellAnchor editAs="oneCell">
    <xdr:from>
      <xdr:col>4</xdr:col>
      <xdr:colOff>33797</xdr:colOff>
      <xdr:row>17</xdr:row>
      <xdr:rowOff>74700</xdr:rowOff>
    </xdr:from>
    <xdr:to>
      <xdr:col>6</xdr:col>
      <xdr:colOff>29499</xdr:colOff>
      <xdr:row>19</xdr:row>
      <xdr:rowOff>170991</xdr:rowOff>
    </xdr:to>
    <xdr:pic>
      <xdr:nvPicPr>
        <xdr:cNvPr id="11" name="Рисунок 1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62054" y="2001471"/>
          <a:ext cx="2249045" cy="401091"/>
        </a:xfrm>
        <a:prstGeom prst="rect">
          <a:avLst/>
        </a:prstGeom>
      </xdr:spPr>
    </xdr:pic>
    <xdr:clientData/>
  </xdr:twoCellAnchor>
  <xdr:twoCellAnchor editAs="oneCell">
    <xdr:from>
      <xdr:col>4</xdr:col>
      <xdr:colOff>38969</xdr:colOff>
      <xdr:row>20</xdr:row>
      <xdr:rowOff>74551</xdr:rowOff>
    </xdr:from>
    <xdr:to>
      <xdr:col>6</xdr:col>
      <xdr:colOff>35214</xdr:colOff>
      <xdr:row>22</xdr:row>
      <xdr:rowOff>85214</xdr:rowOff>
    </xdr:to>
    <xdr:pic>
      <xdr:nvPicPr>
        <xdr:cNvPr id="12" name="Рисунок 1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67226" y="2485737"/>
          <a:ext cx="2249588" cy="402548"/>
        </a:xfrm>
        <a:prstGeom prst="rect">
          <a:avLst/>
        </a:prstGeom>
      </xdr:spPr>
    </xdr:pic>
    <xdr:clientData/>
  </xdr:twoCellAnchor>
  <xdr:twoCellAnchor editAs="oneCell">
    <xdr:from>
      <xdr:col>4</xdr:col>
      <xdr:colOff>20396</xdr:colOff>
      <xdr:row>23</xdr:row>
      <xdr:rowOff>13459</xdr:rowOff>
    </xdr:from>
    <xdr:to>
      <xdr:col>6</xdr:col>
      <xdr:colOff>51305</xdr:colOff>
      <xdr:row>25</xdr:row>
      <xdr:rowOff>39843</xdr:rowOff>
    </xdr:to>
    <xdr:pic>
      <xdr:nvPicPr>
        <xdr:cNvPr id="13" name="Рисунок 1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8653" y="3007030"/>
          <a:ext cx="2284252" cy="407384"/>
        </a:xfrm>
        <a:prstGeom prst="rect">
          <a:avLst/>
        </a:prstGeom>
      </xdr:spPr>
    </xdr:pic>
    <xdr:clientData/>
  </xdr:twoCellAnchor>
  <xdr:twoCellAnchor editAs="oneCell">
    <xdr:from>
      <xdr:col>4</xdr:col>
      <xdr:colOff>30601</xdr:colOff>
      <xdr:row>25</xdr:row>
      <xdr:rowOff>95726</xdr:rowOff>
    </xdr:from>
    <xdr:to>
      <xdr:col>6</xdr:col>
      <xdr:colOff>8437</xdr:colOff>
      <xdr:row>27</xdr:row>
      <xdr:rowOff>112623</xdr:rowOff>
    </xdr:to>
    <xdr:pic>
      <xdr:nvPicPr>
        <xdr:cNvPr id="14" name="Рисунок 1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8858" y="3470297"/>
          <a:ext cx="2231179" cy="397897"/>
        </a:xfrm>
        <a:prstGeom prst="rect">
          <a:avLst/>
        </a:prstGeom>
      </xdr:spPr>
    </xdr:pic>
    <xdr:clientData/>
  </xdr:twoCellAnchor>
  <xdr:twoCellAnchor editAs="oneCell">
    <xdr:from>
      <xdr:col>4</xdr:col>
      <xdr:colOff>21339</xdr:colOff>
      <xdr:row>27</xdr:row>
      <xdr:rowOff>214993</xdr:rowOff>
    </xdr:from>
    <xdr:to>
      <xdr:col>6</xdr:col>
      <xdr:colOff>16762</xdr:colOff>
      <xdr:row>29</xdr:row>
      <xdr:rowOff>82634</xdr:rowOff>
    </xdr:to>
    <xdr:pic>
      <xdr:nvPicPr>
        <xdr:cNvPr id="19" name="Рисунок 1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9596" y="3970564"/>
          <a:ext cx="2248766" cy="401041"/>
        </a:xfrm>
        <a:prstGeom prst="rect">
          <a:avLst/>
        </a:prstGeom>
      </xdr:spPr>
    </xdr:pic>
    <xdr:clientData/>
  </xdr:twoCellAnchor>
  <xdr:twoCellAnchor editAs="oneCell">
    <xdr:from>
      <xdr:col>0</xdr:col>
      <xdr:colOff>404369</xdr:colOff>
      <xdr:row>30</xdr:row>
      <xdr:rowOff>9697</xdr:rowOff>
    </xdr:from>
    <xdr:to>
      <xdr:col>3</xdr:col>
      <xdr:colOff>114450</xdr:colOff>
      <xdr:row>32</xdr:row>
      <xdr:rowOff>29811</xdr:rowOff>
    </xdr:to>
    <xdr:pic>
      <xdr:nvPicPr>
        <xdr:cNvPr id="20" name="Рисунок 1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4369" y="4476922"/>
          <a:ext cx="2243731" cy="401114"/>
        </a:xfrm>
        <a:prstGeom prst="rect">
          <a:avLst/>
        </a:prstGeom>
      </xdr:spPr>
    </xdr:pic>
    <xdr:clientData/>
  </xdr:twoCellAnchor>
  <xdr:twoCellAnchor editAs="oneCell">
    <xdr:from>
      <xdr:col>0</xdr:col>
      <xdr:colOff>41708</xdr:colOff>
      <xdr:row>0</xdr:row>
      <xdr:rowOff>9526</xdr:rowOff>
    </xdr:from>
    <xdr:to>
      <xdr:col>6</xdr:col>
      <xdr:colOff>621130</xdr:colOff>
      <xdr:row>8</xdr:row>
      <xdr:rowOff>38101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08" y="9526"/>
          <a:ext cx="5808146" cy="83068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409576</xdr:colOff>
      <xdr:row>25</xdr:row>
      <xdr:rowOff>108253</xdr:rowOff>
    </xdr:from>
    <xdr:to>
      <xdr:col>3</xdr:col>
      <xdr:colOff>123826</xdr:colOff>
      <xdr:row>27</xdr:row>
      <xdr:rowOff>129111</xdr:rowOff>
    </xdr:to>
    <xdr:pic>
      <xdr:nvPicPr>
        <xdr:cNvPr id="22" name="Рисунок 2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9576" y="3470578"/>
          <a:ext cx="2247900" cy="401858"/>
        </a:xfrm>
        <a:prstGeom prst="rect">
          <a:avLst/>
        </a:prstGeom>
      </xdr:spPr>
    </xdr:pic>
    <xdr:clientData/>
  </xdr:twoCellAnchor>
  <xdr:twoCellAnchor editAs="oneCell">
    <xdr:from>
      <xdr:col>4</xdr:col>
      <xdr:colOff>13907</xdr:colOff>
      <xdr:row>29</xdr:row>
      <xdr:rowOff>179614</xdr:rowOff>
    </xdr:from>
    <xdr:to>
      <xdr:col>6</xdr:col>
      <xdr:colOff>4099</xdr:colOff>
      <xdr:row>32</xdr:row>
      <xdr:rowOff>8220</xdr:rowOff>
    </xdr:to>
    <xdr:pic>
      <xdr:nvPicPr>
        <xdr:cNvPr id="3" name="Рисунок 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2164" y="4468585"/>
          <a:ext cx="2243535" cy="400106"/>
        </a:xfrm>
        <a:prstGeom prst="rect">
          <a:avLst/>
        </a:prstGeom>
      </xdr:spPr>
    </xdr:pic>
    <xdr:clientData/>
  </xdr:twoCellAnchor>
  <xdr:twoCellAnchor editAs="oneCell">
    <xdr:from>
      <xdr:col>0</xdr:col>
      <xdr:colOff>392906</xdr:colOff>
      <xdr:row>32</xdr:row>
      <xdr:rowOff>157139</xdr:rowOff>
    </xdr:from>
    <xdr:to>
      <xdr:col>3</xdr:col>
      <xdr:colOff>109178</xdr:colOff>
      <xdr:row>34</xdr:row>
      <xdr:rowOff>170792</xdr:rowOff>
    </xdr:to>
    <xdr:pic>
      <xdr:nvPicPr>
        <xdr:cNvPr id="8" name="Рисунок 7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FAF3DC9D-C81A-6A94-DD94-E422558E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2906" y="5005364"/>
          <a:ext cx="2249922" cy="394653"/>
        </a:xfrm>
        <a:prstGeom prst="rect">
          <a:avLst/>
        </a:prstGeom>
      </xdr:spPr>
    </xdr:pic>
    <xdr:clientData/>
  </xdr:twoCellAnchor>
  <xdr:twoCellAnchor editAs="oneCell">
    <xdr:from>
      <xdr:col>4</xdr:col>
      <xdr:colOff>7520</xdr:colOff>
      <xdr:row>32</xdr:row>
      <xdr:rowOff>152399</xdr:rowOff>
    </xdr:from>
    <xdr:to>
      <xdr:col>6</xdr:col>
      <xdr:colOff>10026</xdr:colOff>
      <xdr:row>34</xdr:row>
      <xdr:rowOff>176014</xdr:rowOff>
    </xdr:to>
    <xdr:pic macro="[0]!Рисунок14_Щелчок">
      <xdr:nvPicPr>
        <xdr:cNvPr id="15" name="Рисунок 1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282B158-C8E9-F05D-D7D8-FAEFEB89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975309" y="4990096"/>
          <a:ext cx="2258428" cy="4046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33</xdr:row>
      <xdr:rowOff>28575</xdr:rowOff>
    </xdr:from>
    <xdr:to>
      <xdr:col>0</xdr:col>
      <xdr:colOff>1276350</xdr:colOff>
      <xdr:row>36</xdr:row>
      <xdr:rowOff>244476</xdr:rowOff>
    </xdr:to>
    <xdr:pic>
      <xdr:nvPicPr>
        <xdr:cNvPr id="2" name="Picture 124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850" y="7362825"/>
          <a:ext cx="952500" cy="90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5044</xdr:colOff>
      <xdr:row>44</xdr:row>
      <xdr:rowOff>148406</xdr:rowOff>
    </xdr:from>
    <xdr:to>
      <xdr:col>0</xdr:col>
      <xdr:colOff>1591422</xdr:colOff>
      <xdr:row>51</xdr:row>
      <xdr:rowOff>132598</xdr:rowOff>
    </xdr:to>
    <xdr:pic>
      <xdr:nvPicPr>
        <xdr:cNvPr id="3" name="Рисунок 6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4" y="10816406"/>
          <a:ext cx="1583203" cy="1117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268943</xdr:colOff>
      <xdr:row>38</xdr:row>
      <xdr:rowOff>23786</xdr:rowOff>
    </xdr:from>
    <xdr:to>
      <xdr:col>0</xdr:col>
      <xdr:colOff>1078940</xdr:colOff>
      <xdr:row>43</xdr:row>
      <xdr:rowOff>50062</xdr:rowOff>
    </xdr:to>
    <xdr:pic>
      <xdr:nvPicPr>
        <xdr:cNvPr id="4" name="Picture 127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8943" y="9806521"/>
          <a:ext cx="806822" cy="807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110938</xdr:colOff>
      <xdr:row>18</xdr:row>
      <xdr:rowOff>22412</xdr:rowOff>
    </xdr:from>
    <xdr:to>
      <xdr:col>0</xdr:col>
      <xdr:colOff>1498412</xdr:colOff>
      <xdr:row>27</xdr:row>
      <xdr:rowOff>56140</xdr:rowOff>
    </xdr:to>
    <xdr:pic>
      <xdr:nvPicPr>
        <xdr:cNvPr id="5" name="Picture 124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938" y="4751294"/>
          <a:ext cx="1390649" cy="1445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361202</xdr:colOff>
      <xdr:row>29</xdr:row>
      <xdr:rowOff>17145</xdr:rowOff>
    </xdr:from>
    <xdr:to>
      <xdr:col>0</xdr:col>
      <xdr:colOff>1183528</xdr:colOff>
      <xdr:row>31</xdr:row>
      <xdr:rowOff>220777</xdr:rowOff>
    </xdr:to>
    <xdr:pic>
      <xdr:nvPicPr>
        <xdr:cNvPr id="6" name="Рисунок 3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202" y="6785498"/>
          <a:ext cx="822326" cy="699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409388</xdr:colOff>
      <xdr:row>11</xdr:row>
      <xdr:rowOff>233422</xdr:rowOff>
    </xdr:from>
    <xdr:to>
      <xdr:col>8</xdr:col>
      <xdr:colOff>412563</xdr:colOff>
      <xdr:row>11</xdr:row>
      <xdr:rowOff>512563</xdr:rowOff>
    </xdr:to>
    <xdr:pic>
      <xdr:nvPicPr>
        <xdr:cNvPr id="7" name="Рисунок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36329" y="2272893"/>
          <a:ext cx="2361266" cy="2791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134472</xdr:rowOff>
    </xdr:from>
    <xdr:to>
      <xdr:col>8</xdr:col>
      <xdr:colOff>1255553</xdr:colOff>
      <xdr:row>11</xdr:row>
      <xdr:rowOff>188819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389531"/>
          <a:ext cx="10737410" cy="1557616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158</xdr:row>
      <xdr:rowOff>104775</xdr:rowOff>
    </xdr:from>
    <xdr:ext cx="933450" cy="852769"/>
    <xdr:pic>
      <xdr:nvPicPr>
        <xdr:cNvPr id="2" name="Рисунок 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39281100"/>
          <a:ext cx="933450" cy="85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64434</xdr:colOff>
      <xdr:row>125</xdr:row>
      <xdr:rowOff>107016</xdr:rowOff>
    </xdr:from>
    <xdr:ext cx="1552575" cy="894230"/>
    <xdr:pic>
      <xdr:nvPicPr>
        <xdr:cNvPr id="3" name="Рисунок 2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434" y="29863116"/>
          <a:ext cx="1552575" cy="894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356907</xdr:colOff>
      <xdr:row>132</xdr:row>
      <xdr:rowOff>163045</xdr:rowOff>
    </xdr:from>
    <xdr:ext cx="1028700" cy="596154"/>
    <xdr:pic>
      <xdr:nvPicPr>
        <xdr:cNvPr id="4" name="Рисунок 2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6907" y="31747945"/>
          <a:ext cx="1028700" cy="596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323850</xdr:colOff>
      <xdr:row>148</xdr:row>
      <xdr:rowOff>47625</xdr:rowOff>
    </xdr:from>
    <xdr:ext cx="933450" cy="807384"/>
    <xdr:pic>
      <xdr:nvPicPr>
        <xdr:cNvPr id="5" name="Рисунок 3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850" y="36252150"/>
          <a:ext cx="933450" cy="807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390525</xdr:colOff>
      <xdr:row>152</xdr:row>
      <xdr:rowOff>19050</xdr:rowOff>
    </xdr:from>
    <xdr:ext cx="857250" cy="881343"/>
    <xdr:pic>
      <xdr:nvPicPr>
        <xdr:cNvPr id="6" name="Рисунок 3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0525" y="37633275"/>
          <a:ext cx="857250" cy="881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257175</xdr:colOff>
      <xdr:row>138</xdr:row>
      <xdr:rowOff>57150</xdr:rowOff>
    </xdr:from>
    <xdr:ext cx="1104900" cy="600075"/>
    <xdr:pic>
      <xdr:nvPicPr>
        <xdr:cNvPr id="7" name="Рисунок 4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33528000"/>
          <a:ext cx="1104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179855</xdr:colOff>
      <xdr:row>121</xdr:row>
      <xdr:rowOff>20170</xdr:rowOff>
    </xdr:from>
    <xdr:ext cx="1285875" cy="1189504"/>
    <xdr:pic>
      <xdr:nvPicPr>
        <xdr:cNvPr id="8" name="Рисунок 4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855" y="28061770"/>
          <a:ext cx="1285875" cy="1189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417419</xdr:colOff>
      <xdr:row>29</xdr:row>
      <xdr:rowOff>71718</xdr:rowOff>
    </xdr:from>
    <xdr:ext cx="962025" cy="812426"/>
    <xdr:pic>
      <xdr:nvPicPr>
        <xdr:cNvPr id="9" name="Рисунок 6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419" y="8129868"/>
          <a:ext cx="962025" cy="81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430306</xdr:colOff>
      <xdr:row>19</xdr:row>
      <xdr:rowOff>50987</xdr:rowOff>
    </xdr:from>
    <xdr:ext cx="1028700" cy="848846"/>
    <xdr:pic>
      <xdr:nvPicPr>
        <xdr:cNvPr id="10" name="Рисунок 6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0306" y="6194612"/>
          <a:ext cx="1028700" cy="848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428625</xdr:colOff>
      <xdr:row>9</xdr:row>
      <xdr:rowOff>130548</xdr:rowOff>
    </xdr:from>
    <xdr:ext cx="771525" cy="698127"/>
    <xdr:pic>
      <xdr:nvPicPr>
        <xdr:cNvPr id="11" name="Рисунок 6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4188198"/>
          <a:ext cx="771525" cy="698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354666</xdr:colOff>
      <xdr:row>41</xdr:row>
      <xdr:rowOff>77321</xdr:rowOff>
    </xdr:from>
    <xdr:ext cx="1076325" cy="1037665"/>
    <xdr:pic>
      <xdr:nvPicPr>
        <xdr:cNvPr id="12" name="Рисунок 7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4666" y="10621496"/>
          <a:ext cx="1076325" cy="1037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355787</xdr:colOff>
      <xdr:row>51</xdr:row>
      <xdr:rowOff>156882</xdr:rowOff>
    </xdr:from>
    <xdr:ext cx="1019175" cy="793377"/>
    <xdr:pic>
      <xdr:nvPicPr>
        <xdr:cNvPr id="13" name="Рисунок 7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787" y="12958482"/>
          <a:ext cx="1019175" cy="79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355227</xdr:colOff>
      <xdr:row>60</xdr:row>
      <xdr:rowOff>168649</xdr:rowOff>
    </xdr:from>
    <xdr:ext cx="1019175" cy="810746"/>
    <xdr:pic>
      <xdr:nvPicPr>
        <xdr:cNvPr id="14" name="Рисунок 7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227" y="14951449"/>
          <a:ext cx="1019175" cy="810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133536</xdr:colOff>
      <xdr:row>69</xdr:row>
      <xdr:rowOff>114300</xdr:rowOff>
    </xdr:from>
    <xdr:ext cx="1371600" cy="841002"/>
    <xdr:pic>
      <xdr:nvPicPr>
        <xdr:cNvPr id="15" name="Рисунок 7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536" y="16868775"/>
          <a:ext cx="1371600" cy="841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50800</xdr:colOff>
      <xdr:row>89</xdr:row>
      <xdr:rowOff>117475</xdr:rowOff>
    </xdr:from>
    <xdr:ext cx="1409700" cy="1104339"/>
    <xdr:pic>
      <xdr:nvPicPr>
        <xdr:cNvPr id="16" name="Рисунок 7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00" y="21082000"/>
          <a:ext cx="1409700" cy="1104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219075</xdr:colOff>
      <xdr:row>118</xdr:row>
      <xdr:rowOff>38100</xdr:rowOff>
    </xdr:from>
    <xdr:ext cx="1123950" cy="746312"/>
    <xdr:pic>
      <xdr:nvPicPr>
        <xdr:cNvPr id="18" name="Рисунок 3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9075" y="27079575"/>
          <a:ext cx="1123950" cy="746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225799</xdr:colOff>
      <xdr:row>163</xdr:row>
      <xdr:rowOff>190500</xdr:rowOff>
    </xdr:from>
    <xdr:ext cx="1171575" cy="555811"/>
    <xdr:pic>
      <xdr:nvPicPr>
        <xdr:cNvPr id="23" name="Рисунок 37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5799" y="40814625"/>
          <a:ext cx="1171575" cy="55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342900</xdr:colOff>
      <xdr:row>140</xdr:row>
      <xdr:rowOff>28575</xdr:rowOff>
    </xdr:from>
    <xdr:ext cx="1028700" cy="609039"/>
    <xdr:pic>
      <xdr:nvPicPr>
        <xdr:cNvPr id="24" name="Рисунок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2900" y="34375725"/>
          <a:ext cx="1028700" cy="60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387351</xdr:colOff>
      <xdr:row>145</xdr:row>
      <xdr:rowOff>47625</xdr:rowOff>
    </xdr:from>
    <xdr:ext cx="857250" cy="620909"/>
    <xdr:pic>
      <xdr:nvPicPr>
        <xdr:cNvPr id="25" name="Рисунок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7351" y="35385375"/>
          <a:ext cx="857250" cy="620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487363</xdr:colOff>
      <xdr:row>174</xdr:row>
      <xdr:rowOff>47624</xdr:rowOff>
    </xdr:from>
    <xdr:to>
      <xdr:col>0</xdr:col>
      <xdr:colOff>1297781</xdr:colOff>
      <xdr:row>174</xdr:row>
      <xdr:rowOff>727549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363" y="43529249"/>
          <a:ext cx="810418" cy="67992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136</xdr:row>
      <xdr:rowOff>38100</xdr:rowOff>
    </xdr:from>
    <xdr:to>
      <xdr:col>0</xdr:col>
      <xdr:colOff>931679</xdr:colOff>
      <xdr:row>136</xdr:row>
      <xdr:rowOff>619125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400" y="32554069"/>
          <a:ext cx="398279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274404</xdr:colOff>
      <xdr:row>114</xdr:row>
      <xdr:rowOff>146612</xdr:rowOff>
    </xdr:from>
    <xdr:to>
      <xdr:col>0</xdr:col>
      <xdr:colOff>1314450</xdr:colOff>
      <xdr:row>116</xdr:row>
      <xdr:rowOff>261938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4404" y="26397512"/>
          <a:ext cx="1040046" cy="877326"/>
        </a:xfrm>
        <a:prstGeom prst="rect">
          <a:avLst/>
        </a:prstGeom>
      </xdr:spPr>
    </xdr:pic>
    <xdr:clientData/>
  </xdr:twoCellAnchor>
  <xdr:twoCellAnchor editAs="oneCell">
    <xdr:from>
      <xdr:col>0</xdr:col>
      <xdr:colOff>420222</xdr:colOff>
      <xdr:row>168</xdr:row>
      <xdr:rowOff>11206</xdr:rowOff>
    </xdr:from>
    <xdr:to>
      <xdr:col>0</xdr:col>
      <xdr:colOff>1035844</xdr:colOff>
      <xdr:row>168</xdr:row>
      <xdr:rowOff>598564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222" y="41623550"/>
          <a:ext cx="615622" cy="58735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170</xdr:row>
      <xdr:rowOff>63500</xdr:rowOff>
    </xdr:from>
    <xdr:to>
      <xdr:col>0</xdr:col>
      <xdr:colOff>1123568</xdr:colOff>
      <xdr:row>170</xdr:row>
      <xdr:rowOff>752475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329FD40-0C2B-494A-A438-040390453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42291000"/>
          <a:ext cx="552068" cy="688975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171</xdr:row>
      <xdr:rowOff>32071</xdr:rowOff>
    </xdr:from>
    <xdr:to>
      <xdr:col>0</xdr:col>
      <xdr:colOff>1101725</xdr:colOff>
      <xdr:row>171</xdr:row>
      <xdr:rowOff>726472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DFE223FB-EBDB-4F35-99FE-03EC38142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125" y="34760221"/>
          <a:ext cx="609600" cy="694401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695328</xdr:colOff>
      <xdr:row>172</xdr:row>
      <xdr:rowOff>10583</xdr:rowOff>
    </xdr:from>
    <xdr:to>
      <xdr:col>0</xdr:col>
      <xdr:colOff>899583</xdr:colOff>
      <xdr:row>172</xdr:row>
      <xdr:rowOff>731144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B789FDB-5FE0-4AC6-9DA9-F28CCA962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5328" y="47011166"/>
          <a:ext cx="204255" cy="720561"/>
        </a:xfrm>
        <a:prstGeom prst="rect">
          <a:avLst/>
        </a:prstGeom>
      </xdr:spPr>
    </xdr:pic>
    <xdr:clientData/>
  </xdr:twoCellAnchor>
  <xdr:twoCellAnchor editAs="oneCell">
    <xdr:from>
      <xdr:col>2</xdr:col>
      <xdr:colOff>4614333</xdr:colOff>
      <xdr:row>2</xdr:row>
      <xdr:rowOff>10583</xdr:rowOff>
    </xdr:from>
    <xdr:to>
      <xdr:col>6</xdr:col>
      <xdr:colOff>551516</xdr:colOff>
      <xdr:row>3</xdr:row>
      <xdr:rowOff>3974</xdr:rowOff>
    </xdr:to>
    <xdr:pic>
      <xdr:nvPicPr>
        <xdr:cNvPr id="17" name="Рисунок 1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FBEB465-0F34-4DF3-A0D1-70867B07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48500" y="3556000"/>
          <a:ext cx="2361266" cy="279141"/>
        </a:xfrm>
        <a:prstGeom prst="rect">
          <a:avLst/>
        </a:prstGeom>
      </xdr:spPr>
    </xdr:pic>
    <xdr:clientData/>
  </xdr:twoCellAnchor>
  <xdr:twoCellAnchor editAs="oneCell">
    <xdr:from>
      <xdr:col>0</xdr:col>
      <xdr:colOff>32994</xdr:colOff>
      <xdr:row>0</xdr:row>
      <xdr:rowOff>0</xdr:rowOff>
    </xdr:from>
    <xdr:to>
      <xdr:col>8</xdr:col>
      <xdr:colOff>1197161</xdr:colOff>
      <xdr:row>1</xdr:row>
      <xdr:rowOff>1594221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F22C1977-A90E-7B68-11AD-8105CCCE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94" y="0"/>
          <a:ext cx="11126196" cy="1616633"/>
        </a:xfrm>
        <a:prstGeom prst="rect">
          <a:avLst/>
        </a:prstGeom>
      </xdr:spPr>
    </xdr:pic>
    <xdr:clientData/>
  </xdr:twoCellAnchor>
  <xdr:twoCellAnchor editAs="oneCell">
    <xdr:from>
      <xdr:col>0</xdr:col>
      <xdr:colOff>324970</xdr:colOff>
      <xdr:row>166</xdr:row>
      <xdr:rowOff>89649</xdr:rowOff>
    </xdr:from>
    <xdr:to>
      <xdr:col>0</xdr:col>
      <xdr:colOff>1101862</xdr:colOff>
      <xdr:row>166</xdr:row>
      <xdr:rowOff>870138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15CA083C-EA65-4C0A-9762-C90E2635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70" y="44487355"/>
          <a:ext cx="776892" cy="78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126</xdr:row>
      <xdr:rowOff>100853</xdr:rowOff>
    </xdr:from>
    <xdr:ext cx="1204645" cy="571500"/>
    <xdr:pic>
      <xdr:nvPicPr>
        <xdr:cNvPr id="3" name="Рисунок 3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32698765"/>
          <a:ext cx="120464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352425</xdr:colOff>
      <xdr:row>13</xdr:row>
      <xdr:rowOff>152400</xdr:rowOff>
    </xdr:from>
    <xdr:ext cx="876300" cy="743510"/>
    <xdr:pic>
      <xdr:nvPicPr>
        <xdr:cNvPr id="4" name="Рисунок 4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4876800"/>
          <a:ext cx="876300" cy="74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314325</xdr:colOff>
      <xdr:row>22</xdr:row>
      <xdr:rowOff>238125</xdr:rowOff>
    </xdr:from>
    <xdr:ext cx="857250" cy="772085"/>
    <xdr:pic>
      <xdr:nvPicPr>
        <xdr:cNvPr id="5" name="Рисунок 4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5" y="6619875"/>
          <a:ext cx="857250" cy="77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123825</xdr:colOff>
      <xdr:row>30</xdr:row>
      <xdr:rowOff>152400</xdr:rowOff>
    </xdr:from>
    <xdr:ext cx="1276350" cy="899273"/>
    <xdr:pic>
      <xdr:nvPicPr>
        <xdr:cNvPr id="6" name="Рисунок 5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7572375"/>
          <a:ext cx="1276350" cy="899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333375</xdr:colOff>
      <xdr:row>38</xdr:row>
      <xdr:rowOff>28575</xdr:rowOff>
    </xdr:from>
    <xdr:ext cx="1076325" cy="724460"/>
    <xdr:pic>
      <xdr:nvPicPr>
        <xdr:cNvPr id="7" name="Рисунок 5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9029700"/>
          <a:ext cx="1076325" cy="724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409575</xdr:colOff>
      <xdr:row>53</xdr:row>
      <xdr:rowOff>76200</xdr:rowOff>
    </xdr:from>
    <xdr:ext cx="895350" cy="606799"/>
    <xdr:pic>
      <xdr:nvPicPr>
        <xdr:cNvPr id="8" name="Рисунок 5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5" y="12468225"/>
          <a:ext cx="895350" cy="606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241486</xdr:colOff>
      <xdr:row>63</xdr:row>
      <xdr:rowOff>209551</xdr:rowOff>
    </xdr:from>
    <xdr:ext cx="1171575" cy="899272"/>
    <xdr:pic>
      <xdr:nvPicPr>
        <xdr:cNvPr id="9" name="Рисунок 5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486" y="15087601"/>
          <a:ext cx="1171575" cy="899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495300</xdr:colOff>
      <xdr:row>8</xdr:row>
      <xdr:rowOff>22133</xdr:rowOff>
    </xdr:from>
    <xdr:ext cx="748553" cy="748553"/>
    <xdr:pic>
      <xdr:nvPicPr>
        <xdr:cNvPr id="10" name="Рисунок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6200000">
          <a:off x="495300" y="3193398"/>
          <a:ext cx="748553" cy="74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438150</xdr:colOff>
      <xdr:row>102</xdr:row>
      <xdr:rowOff>19050</xdr:rowOff>
    </xdr:from>
    <xdr:ext cx="838200" cy="801780"/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3726775"/>
          <a:ext cx="838200" cy="80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521634</xdr:colOff>
      <xdr:row>120</xdr:row>
      <xdr:rowOff>19050</xdr:rowOff>
    </xdr:from>
    <xdr:ext cx="637707" cy="763270"/>
    <xdr:pic>
      <xdr:nvPicPr>
        <xdr:cNvPr id="12" name="Рисунок 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1634" y="28098750"/>
          <a:ext cx="637707" cy="763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447040</xdr:colOff>
      <xdr:row>123</xdr:row>
      <xdr:rowOff>59690</xdr:rowOff>
    </xdr:from>
    <xdr:ext cx="690880" cy="726947"/>
    <xdr:pic>
      <xdr:nvPicPr>
        <xdr:cNvPr id="13" name="Рисунок 5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7040" y="29091890"/>
          <a:ext cx="690880" cy="72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287991</xdr:colOff>
      <xdr:row>72</xdr:row>
      <xdr:rowOff>247089</xdr:rowOff>
    </xdr:from>
    <xdr:ext cx="1171575" cy="899273"/>
    <xdr:pic>
      <xdr:nvPicPr>
        <xdr:cNvPr id="14" name="Рисунок 5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91" y="17353989"/>
          <a:ext cx="1171575" cy="899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4483</xdr:colOff>
      <xdr:row>2</xdr:row>
      <xdr:rowOff>38505</xdr:rowOff>
    </xdr:from>
    <xdr:to>
      <xdr:col>7</xdr:col>
      <xdr:colOff>342832</xdr:colOff>
      <xdr:row>3</xdr:row>
      <xdr:rowOff>9954</xdr:rowOff>
    </xdr:to>
    <xdr:pic>
      <xdr:nvPicPr>
        <xdr:cNvPr id="16" name="Рисунок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86308" y="1562505"/>
          <a:ext cx="2348124" cy="276249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112</xdr:row>
      <xdr:rowOff>75004</xdr:rowOff>
    </xdr:from>
    <xdr:to>
      <xdr:col>0</xdr:col>
      <xdr:colOff>1062831</xdr:colOff>
      <xdr:row>113</xdr:row>
      <xdr:rowOff>435847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" y="26328285"/>
          <a:ext cx="631031" cy="795026"/>
        </a:xfrm>
        <a:prstGeom prst="rect">
          <a:avLst/>
        </a:prstGeom>
      </xdr:spPr>
    </xdr:pic>
    <xdr:clientData/>
  </xdr:twoCellAnchor>
  <xdr:twoCellAnchor editAs="oneCell">
    <xdr:from>
      <xdr:col>0</xdr:col>
      <xdr:colOff>452439</xdr:colOff>
      <xdr:row>108</xdr:row>
      <xdr:rowOff>122390</xdr:rowOff>
    </xdr:from>
    <xdr:to>
      <xdr:col>0</xdr:col>
      <xdr:colOff>1064504</xdr:colOff>
      <xdr:row>110</xdr:row>
      <xdr:rowOff>149224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439" y="24970734"/>
          <a:ext cx="605715" cy="901547"/>
        </a:xfrm>
        <a:prstGeom prst="rect">
          <a:avLst/>
        </a:prstGeom>
      </xdr:spPr>
    </xdr:pic>
    <xdr:clientData/>
  </xdr:twoCellAnchor>
  <xdr:twoCellAnchor editAs="oneCell">
    <xdr:from>
      <xdr:col>0</xdr:col>
      <xdr:colOff>287111</xdr:colOff>
      <xdr:row>57</xdr:row>
      <xdr:rowOff>39800</xdr:rowOff>
    </xdr:from>
    <xdr:to>
      <xdr:col>0</xdr:col>
      <xdr:colOff>1314450</xdr:colOff>
      <xdr:row>62</xdr:row>
      <xdr:rowOff>74250</xdr:rowOff>
    </xdr:to>
    <xdr:pic>
      <xdr:nvPicPr>
        <xdr:cNvPr id="21" name="Рисунок 20" descr="C:\Users\ksozonov\AppData\Local\Microsoft\Windows\INetCache\Content.Word\3.pn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111" y="13727225"/>
          <a:ext cx="1027339" cy="111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45</xdr:row>
      <xdr:rowOff>225877</xdr:rowOff>
    </xdr:from>
    <xdr:to>
      <xdr:col>0</xdr:col>
      <xdr:colOff>1409700</xdr:colOff>
      <xdr:row>49</xdr:row>
      <xdr:rowOff>85724</xdr:rowOff>
    </xdr:to>
    <xdr:pic>
      <xdr:nvPicPr>
        <xdr:cNvPr id="22" name="Рисунок 21" descr="C:\Users\ksozonov\AppData\Local\Microsoft\Windows\INetCache\Content.Word\1.pn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6200" y="11103427"/>
          <a:ext cx="1333500" cy="8504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88</xdr:row>
      <xdr:rowOff>122464</xdr:rowOff>
    </xdr:from>
    <xdr:to>
      <xdr:col>1</xdr:col>
      <xdr:colOff>0</xdr:colOff>
      <xdr:row>94</xdr:row>
      <xdr:rowOff>66676</xdr:rowOff>
    </xdr:to>
    <xdr:pic>
      <xdr:nvPicPr>
        <xdr:cNvPr id="23" name="Рисунок 22" descr="C:\Users\ksozonov\AppData\Local\Microsoft\Windows\INetCache\Content.Word\4.pn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21029839"/>
          <a:ext cx="1504950" cy="14301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481354</xdr:colOff>
      <xdr:row>115</xdr:row>
      <xdr:rowOff>44223</xdr:rowOff>
    </xdr:from>
    <xdr:to>
      <xdr:col>0</xdr:col>
      <xdr:colOff>1081088</xdr:colOff>
      <xdr:row>118</xdr:row>
      <xdr:rowOff>154780</xdr:rowOff>
    </xdr:to>
    <xdr:pic>
      <xdr:nvPicPr>
        <xdr:cNvPr id="24" name="Рисунок 23" descr="6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1354" y="27261911"/>
          <a:ext cx="590209" cy="8249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308768</xdr:colOff>
      <xdr:row>139</xdr:row>
      <xdr:rowOff>13494</xdr:rowOff>
    </xdr:from>
    <xdr:to>
      <xdr:col>0</xdr:col>
      <xdr:colOff>1235074</xdr:colOff>
      <xdr:row>139</xdr:row>
      <xdr:rowOff>720725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768" y="39243794"/>
          <a:ext cx="926306" cy="707231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414617</xdr:colOff>
      <xdr:row>131</xdr:row>
      <xdr:rowOff>11207</xdr:rowOff>
    </xdr:from>
    <xdr:to>
      <xdr:col>0</xdr:col>
      <xdr:colOff>1047750</xdr:colOff>
      <xdr:row>131</xdr:row>
      <xdr:rowOff>649958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4617" y="31336551"/>
          <a:ext cx="633133" cy="638751"/>
        </a:xfrm>
        <a:prstGeom prst="rect">
          <a:avLst/>
        </a:prstGeom>
      </xdr:spPr>
    </xdr:pic>
    <xdr:clientData/>
  </xdr:twoCellAnchor>
  <xdr:twoCellAnchor editAs="oneCell">
    <xdr:from>
      <xdr:col>0</xdr:col>
      <xdr:colOff>6150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50" y="0"/>
          <a:ext cx="11119050" cy="1524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266700</xdr:colOff>
      <xdr:row>105</xdr:row>
      <xdr:rowOff>9525</xdr:rowOff>
    </xdr:from>
    <xdr:to>
      <xdr:col>0</xdr:col>
      <xdr:colOff>952500</xdr:colOff>
      <xdr:row>105</xdr:row>
      <xdr:rowOff>528814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F5615ED-9A54-86C0-0F72-ADFF39F3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25231725"/>
          <a:ext cx="685800" cy="519289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106</xdr:row>
      <xdr:rowOff>85727</xdr:rowOff>
    </xdr:from>
    <xdr:to>
      <xdr:col>0</xdr:col>
      <xdr:colOff>1006475</xdr:colOff>
      <xdr:row>107</xdr:row>
      <xdr:rowOff>56100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7D51BA4-C7F1-F68A-6D31-1D68E7AD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6" y="25841327"/>
          <a:ext cx="685799" cy="503772"/>
        </a:xfrm>
        <a:prstGeom prst="rect">
          <a:avLst/>
        </a:prstGeom>
      </xdr:spPr>
    </xdr:pic>
    <xdr:clientData/>
  </xdr:twoCellAnchor>
  <xdr:twoCellAnchor editAs="oneCell">
    <xdr:from>
      <xdr:col>0</xdr:col>
      <xdr:colOff>511175</xdr:colOff>
      <xdr:row>133</xdr:row>
      <xdr:rowOff>31751</xdr:rowOff>
    </xdr:from>
    <xdr:to>
      <xdr:col>0</xdr:col>
      <xdr:colOff>1063243</xdr:colOff>
      <xdr:row>133</xdr:row>
      <xdr:rowOff>720726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3DAFE5DB-48C7-4944-8EEE-27825F9E0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175" y="33826451"/>
          <a:ext cx="552068" cy="679450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135</xdr:row>
      <xdr:rowOff>32071</xdr:rowOff>
    </xdr:from>
    <xdr:to>
      <xdr:col>0</xdr:col>
      <xdr:colOff>1101725</xdr:colOff>
      <xdr:row>135</xdr:row>
      <xdr:rowOff>726472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7896629-9C73-4ABF-A7B0-BE55A03F0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125" y="34830071"/>
          <a:ext cx="609600" cy="694401"/>
        </a:xfrm>
        <a:prstGeom prst="rect">
          <a:avLst/>
        </a:prstGeom>
      </xdr:spPr>
    </xdr:pic>
    <xdr:clientData/>
  </xdr:twoCellAnchor>
  <xdr:twoCellAnchor editAs="oneCell">
    <xdr:from>
      <xdr:col>0</xdr:col>
      <xdr:colOff>663578</xdr:colOff>
      <xdr:row>137</xdr:row>
      <xdr:rowOff>63500</xdr:rowOff>
    </xdr:from>
    <xdr:to>
      <xdr:col>0</xdr:col>
      <xdr:colOff>931765</xdr:colOff>
      <xdr:row>137</xdr:row>
      <xdr:rowOff>1007481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62C760C-F75B-4E32-BEB0-0A5172BAB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3578" y="38042850"/>
          <a:ext cx="268187" cy="94080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129</xdr:row>
      <xdr:rowOff>190501</xdr:rowOff>
    </xdr:from>
    <xdr:to>
      <xdr:col>0</xdr:col>
      <xdr:colOff>1157892</xdr:colOff>
      <xdr:row>129</xdr:row>
      <xdr:rowOff>963146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FBD420-9ED0-C3BF-B43C-6505FF61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628854"/>
          <a:ext cx="776892" cy="772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575827</xdr:colOff>
      <xdr:row>13</xdr:row>
      <xdr:rowOff>121584</xdr:rowOff>
    </xdr:from>
    <xdr:ext cx="512357" cy="461122"/>
    <xdr:pic>
      <xdr:nvPicPr>
        <xdr:cNvPr id="19" name="Рисунок 36">
          <a:extLst>
            <a:ext uri="{FF2B5EF4-FFF2-40B4-BE49-F238E27FC236}">
              <a16:creationId xmlns:a16="http://schemas.microsoft.com/office/drawing/2014/main" id="{38B60258-0E8A-4F2D-8917-F8A7F031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75827" y="54261684"/>
          <a:ext cx="512357" cy="461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573586</xdr:colOff>
      <xdr:row>17</xdr:row>
      <xdr:rowOff>160804</xdr:rowOff>
    </xdr:from>
    <xdr:ext cx="580838" cy="522755"/>
    <xdr:pic>
      <xdr:nvPicPr>
        <xdr:cNvPr id="20" name="Рисунок 36">
          <a:extLst>
            <a:ext uri="{FF2B5EF4-FFF2-40B4-BE49-F238E27FC236}">
              <a16:creationId xmlns:a16="http://schemas.microsoft.com/office/drawing/2014/main" id="{DBA73B81-CD87-47AD-B95F-B0428B82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73586" y="55253404"/>
          <a:ext cx="580838" cy="522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617009</xdr:colOff>
      <xdr:row>36</xdr:row>
      <xdr:rowOff>82096</xdr:rowOff>
    </xdr:from>
    <xdr:ext cx="714375" cy="460563"/>
    <xdr:pic>
      <xdr:nvPicPr>
        <xdr:cNvPr id="21" name="Рисунок 36">
          <a:extLst>
            <a:ext uri="{FF2B5EF4-FFF2-40B4-BE49-F238E27FC236}">
              <a16:creationId xmlns:a16="http://schemas.microsoft.com/office/drawing/2014/main" id="{2513A372-27A2-4C84-BCDC-764D70DE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7009" y="14192703"/>
          <a:ext cx="714375" cy="460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561285</xdr:colOff>
      <xdr:row>48</xdr:row>
      <xdr:rowOff>90965</xdr:rowOff>
    </xdr:from>
    <xdr:to>
      <xdr:col>0</xdr:col>
      <xdr:colOff>1259006</xdr:colOff>
      <xdr:row>48</xdr:row>
      <xdr:rowOff>518583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4847D394-F9EB-4821-B759-0553747BB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285" y="57260015"/>
          <a:ext cx="697721" cy="427618"/>
        </a:xfrm>
        <a:prstGeom prst="rect">
          <a:avLst/>
        </a:prstGeom>
      </xdr:spPr>
    </xdr:pic>
    <xdr:clientData/>
  </xdr:twoCellAnchor>
  <xdr:twoCellAnchor editAs="oneCell">
    <xdr:from>
      <xdr:col>0</xdr:col>
      <xdr:colOff>687635</xdr:colOff>
      <xdr:row>42</xdr:row>
      <xdr:rowOff>12224</xdr:rowOff>
    </xdr:from>
    <xdr:to>
      <xdr:col>0</xdr:col>
      <xdr:colOff>1157381</xdr:colOff>
      <xdr:row>42</xdr:row>
      <xdr:rowOff>801867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18E07F1-66BA-42A1-B0DC-FF1311A8B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635" y="47303849"/>
          <a:ext cx="469746" cy="786282"/>
        </a:xfrm>
        <a:prstGeom prst="rect">
          <a:avLst/>
        </a:prstGeom>
      </xdr:spPr>
    </xdr:pic>
    <xdr:clientData/>
  </xdr:twoCellAnchor>
  <xdr:twoCellAnchor editAs="oneCell">
    <xdr:from>
      <xdr:col>0</xdr:col>
      <xdr:colOff>513978</xdr:colOff>
      <xdr:row>43</xdr:row>
      <xdr:rowOff>247837</xdr:rowOff>
    </xdr:from>
    <xdr:to>
      <xdr:col>0</xdr:col>
      <xdr:colOff>1522880</xdr:colOff>
      <xdr:row>46</xdr:row>
      <xdr:rowOff>166221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6ABA795-5C32-4433-A3CE-AAD02C052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978" y="13112190"/>
          <a:ext cx="1008902" cy="915706"/>
        </a:xfrm>
        <a:prstGeom prst="rect">
          <a:avLst/>
        </a:prstGeom>
      </xdr:spPr>
    </xdr:pic>
    <xdr:clientData/>
  </xdr:twoCellAnchor>
  <xdr:twoCellAnchor editAs="oneCell">
    <xdr:from>
      <xdr:col>2</xdr:col>
      <xdr:colOff>4614333</xdr:colOff>
      <xdr:row>2</xdr:row>
      <xdr:rowOff>10583</xdr:rowOff>
    </xdr:from>
    <xdr:to>
      <xdr:col>6</xdr:col>
      <xdr:colOff>551517</xdr:colOff>
      <xdr:row>3</xdr:row>
      <xdr:rowOff>3974</xdr:rowOff>
    </xdr:to>
    <xdr:pic>
      <xdr:nvPicPr>
        <xdr:cNvPr id="35" name="Рисунок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16F309-CF42-4E1B-8DA3-798F3EDAF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62258" y="1686983"/>
          <a:ext cx="2376083" cy="279141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123262</xdr:colOff>
      <xdr:row>7</xdr:row>
      <xdr:rowOff>850128</xdr:rowOff>
    </xdr:from>
    <xdr:to>
      <xdr:col>0</xdr:col>
      <xdr:colOff>1647263</xdr:colOff>
      <xdr:row>9</xdr:row>
      <xdr:rowOff>73780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A112EE45-5645-4682-ABA1-1C3E4E691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262" y="5321275"/>
          <a:ext cx="1524001" cy="101659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619125</xdr:colOff>
      <xdr:row>6</xdr:row>
      <xdr:rowOff>70037</xdr:rowOff>
    </xdr:from>
    <xdr:ext cx="901822" cy="937895"/>
    <xdr:pic>
      <xdr:nvPicPr>
        <xdr:cNvPr id="2" name="Рисунок 35">
          <a:extLst>
            <a:ext uri="{FF2B5EF4-FFF2-40B4-BE49-F238E27FC236}">
              <a16:creationId xmlns:a16="http://schemas.microsoft.com/office/drawing/2014/main" id="{2A81282F-A98D-4082-B568-F2CC12D3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3386978"/>
          <a:ext cx="901822" cy="93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643062</xdr:colOff>
      <xdr:row>23</xdr:row>
      <xdr:rowOff>121584</xdr:rowOff>
    </xdr:from>
    <xdr:ext cx="512357" cy="461122"/>
    <xdr:pic>
      <xdr:nvPicPr>
        <xdr:cNvPr id="4" name="Рисунок 36">
          <a:extLst>
            <a:ext uri="{FF2B5EF4-FFF2-40B4-BE49-F238E27FC236}">
              <a16:creationId xmlns:a16="http://schemas.microsoft.com/office/drawing/2014/main" id="{575C50AE-0E20-4A15-84BA-D0F6FC60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43062" y="10879231"/>
          <a:ext cx="512357" cy="461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573586</xdr:colOff>
      <xdr:row>27</xdr:row>
      <xdr:rowOff>160804</xdr:rowOff>
    </xdr:from>
    <xdr:ext cx="580838" cy="522755"/>
    <xdr:pic>
      <xdr:nvPicPr>
        <xdr:cNvPr id="5" name="Рисунок 36">
          <a:extLst>
            <a:ext uri="{FF2B5EF4-FFF2-40B4-BE49-F238E27FC236}">
              <a16:creationId xmlns:a16="http://schemas.microsoft.com/office/drawing/2014/main" id="{F4C6B841-1B10-4E5F-9209-FCC42101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73586" y="9522518"/>
          <a:ext cx="580838" cy="522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383155</xdr:colOff>
      <xdr:row>39</xdr:row>
      <xdr:rowOff>62818</xdr:rowOff>
    </xdr:from>
    <xdr:to>
      <xdr:col>0</xdr:col>
      <xdr:colOff>1480911</xdr:colOff>
      <xdr:row>39</xdr:row>
      <xdr:rowOff>1568443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3FADAC7-E075-4CA2-BA9F-922FDA689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155" y="15343639"/>
          <a:ext cx="1097756" cy="1505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1061359</xdr:rowOff>
    </xdr:from>
    <xdr:to>
      <xdr:col>0</xdr:col>
      <xdr:colOff>1646464</xdr:colOff>
      <xdr:row>8</xdr:row>
      <xdr:rowOff>84503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3E8F526-6C68-DBBD-F425-5638BFE64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367895"/>
          <a:ext cx="1646464" cy="1118644"/>
        </a:xfrm>
        <a:prstGeom prst="rect">
          <a:avLst/>
        </a:prstGeom>
      </xdr:spPr>
    </xdr:pic>
    <xdr:clientData/>
  </xdr:twoCellAnchor>
  <xdr:twoCellAnchor editAs="oneCell">
    <xdr:from>
      <xdr:col>0</xdr:col>
      <xdr:colOff>177363</xdr:colOff>
      <xdr:row>8</xdr:row>
      <xdr:rowOff>755432</xdr:rowOff>
    </xdr:from>
    <xdr:to>
      <xdr:col>0</xdr:col>
      <xdr:colOff>1701363</xdr:colOff>
      <xdr:row>10</xdr:row>
      <xdr:rowOff>162211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2F30486-6AB7-B700-5E40-BBD59F05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363" y="6155122"/>
          <a:ext cx="1524000" cy="1022744"/>
        </a:xfrm>
        <a:prstGeom prst="rect">
          <a:avLst/>
        </a:prstGeom>
      </xdr:spPr>
    </xdr:pic>
    <xdr:clientData/>
  </xdr:twoCellAnchor>
  <xdr:twoCellAnchor editAs="oneCell">
    <xdr:from>
      <xdr:col>0</xdr:col>
      <xdr:colOff>356153</xdr:colOff>
      <xdr:row>9</xdr:row>
      <xdr:rowOff>745437</xdr:rowOff>
    </xdr:from>
    <xdr:to>
      <xdr:col>0</xdr:col>
      <xdr:colOff>1689652</xdr:colOff>
      <xdr:row>11</xdr:row>
      <xdr:rowOff>103692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A391BCA-7CA6-8F8D-0891-2E21183C0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153" y="6990524"/>
          <a:ext cx="1333499" cy="89882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361952</xdr:colOff>
      <xdr:row>32</xdr:row>
      <xdr:rowOff>9525</xdr:rowOff>
    </xdr:from>
    <xdr:to>
      <xdr:col>0</xdr:col>
      <xdr:colOff>1695450</xdr:colOff>
      <xdr:row>35</xdr:row>
      <xdr:rowOff>147546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6018E6E-3A13-5A90-5F1D-5FD98CB55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2" y="13058775"/>
          <a:ext cx="1333498" cy="90954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40</xdr:row>
      <xdr:rowOff>13608</xdr:rowOff>
    </xdr:from>
    <xdr:to>
      <xdr:col>0</xdr:col>
      <xdr:colOff>1796143</xdr:colOff>
      <xdr:row>41</xdr:row>
      <xdr:rowOff>129990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4A84581-3D09-B850-A586-768A1AD74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16981715"/>
          <a:ext cx="1700893" cy="1204953"/>
        </a:xfrm>
        <a:prstGeom prst="rect">
          <a:avLst/>
        </a:prstGeom>
      </xdr:spPr>
    </xdr:pic>
    <xdr:clientData/>
  </xdr:twoCellAnchor>
  <xdr:twoCellAnchor editAs="oneCell">
    <xdr:from>
      <xdr:col>0</xdr:col>
      <xdr:colOff>27215</xdr:colOff>
      <xdr:row>1</xdr:row>
      <xdr:rowOff>27215</xdr:rowOff>
    </xdr:from>
    <xdr:to>
      <xdr:col>8</xdr:col>
      <xdr:colOff>715925</xdr:colOff>
      <xdr:row>1</xdr:row>
      <xdr:rowOff>1637165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2713488-9C7E-8214-4EB2-D63D89BBB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7215" y="40822"/>
          <a:ext cx="11098174" cy="16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78</xdr:row>
      <xdr:rowOff>38100</xdr:rowOff>
    </xdr:from>
    <xdr:to>
      <xdr:col>1</xdr:col>
      <xdr:colOff>3175</xdr:colOff>
      <xdr:row>78</xdr:row>
      <xdr:rowOff>663575</xdr:rowOff>
    </xdr:to>
    <xdr:pic>
      <xdr:nvPicPr>
        <xdr:cNvPr id="125048" name="Рисунок 3">
          <a:extLst>
            <a:ext uri="{FF2B5EF4-FFF2-40B4-BE49-F238E27FC236}">
              <a16:creationId xmlns:a16="http://schemas.microsoft.com/office/drawing/2014/main" id="{00000000-0008-0000-0400-000078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20021550"/>
          <a:ext cx="742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67</xdr:row>
      <xdr:rowOff>28575</xdr:rowOff>
    </xdr:from>
    <xdr:to>
      <xdr:col>0</xdr:col>
      <xdr:colOff>1168400</xdr:colOff>
      <xdr:row>69</xdr:row>
      <xdr:rowOff>190501</xdr:rowOff>
    </xdr:to>
    <xdr:pic>
      <xdr:nvPicPr>
        <xdr:cNvPr id="125049" name="Рисунок 3">
          <a:extLst>
            <a:ext uri="{FF2B5EF4-FFF2-40B4-BE49-F238E27FC236}">
              <a16:creationId xmlns:a16="http://schemas.microsoft.com/office/drawing/2014/main" id="{00000000-0008-0000-0400-000079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487525"/>
          <a:ext cx="1057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74</xdr:row>
      <xdr:rowOff>76200</xdr:rowOff>
    </xdr:from>
    <xdr:to>
      <xdr:col>0</xdr:col>
      <xdr:colOff>1244600</xdr:colOff>
      <xdr:row>75</xdr:row>
      <xdr:rowOff>393066</xdr:rowOff>
    </xdr:to>
    <xdr:pic>
      <xdr:nvPicPr>
        <xdr:cNvPr id="125052" name="Рисунок 9">
          <a:extLst>
            <a:ext uri="{FF2B5EF4-FFF2-40B4-BE49-F238E27FC236}">
              <a16:creationId xmlns:a16="http://schemas.microsoft.com/office/drawing/2014/main" id="{00000000-0008-0000-0400-00007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16725900"/>
          <a:ext cx="1000125" cy="784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79</xdr:row>
      <xdr:rowOff>381000</xdr:rowOff>
    </xdr:from>
    <xdr:to>
      <xdr:col>0</xdr:col>
      <xdr:colOff>588645</xdr:colOff>
      <xdr:row>79</xdr:row>
      <xdr:rowOff>626745</xdr:rowOff>
    </xdr:to>
    <xdr:pic>
      <xdr:nvPicPr>
        <xdr:cNvPr id="125055" name="Рисунок 1">
          <a:extLst>
            <a:ext uri="{FF2B5EF4-FFF2-40B4-BE49-F238E27FC236}">
              <a16:creationId xmlns:a16="http://schemas.microsoft.com/office/drawing/2014/main" id="{00000000-0008-0000-0400-00007F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21069300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79</xdr:row>
      <xdr:rowOff>133350</xdr:rowOff>
    </xdr:from>
    <xdr:to>
      <xdr:col>0</xdr:col>
      <xdr:colOff>656590</xdr:colOff>
      <xdr:row>79</xdr:row>
      <xdr:rowOff>389890</xdr:rowOff>
    </xdr:to>
    <xdr:pic>
      <xdr:nvPicPr>
        <xdr:cNvPr id="125056" name="Рисунок 12">
          <a:extLst>
            <a:ext uri="{FF2B5EF4-FFF2-40B4-BE49-F238E27FC236}">
              <a16:creationId xmlns:a16="http://schemas.microsoft.com/office/drawing/2014/main" id="{00000000-0008-0000-0400-000080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0" y="20821650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704850</xdr:colOff>
      <xdr:row>79</xdr:row>
      <xdr:rowOff>152400</xdr:rowOff>
    </xdr:from>
    <xdr:to>
      <xdr:col>0</xdr:col>
      <xdr:colOff>1123950</xdr:colOff>
      <xdr:row>79</xdr:row>
      <xdr:rowOff>571500</xdr:rowOff>
    </xdr:to>
    <xdr:pic>
      <xdr:nvPicPr>
        <xdr:cNvPr id="125057" name="Рисунок 13" descr="Картинки по запросу фланцевая гайка м4">
          <a:extLst>
            <a:ext uri="{FF2B5EF4-FFF2-40B4-BE49-F238E27FC236}">
              <a16:creationId xmlns:a16="http://schemas.microsoft.com/office/drawing/2014/main" id="{00000000-0008-0000-0400-00008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4850" y="20840700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78</xdr:row>
      <xdr:rowOff>104775</xdr:rowOff>
    </xdr:from>
    <xdr:to>
      <xdr:col>0</xdr:col>
      <xdr:colOff>825500</xdr:colOff>
      <xdr:row>78</xdr:row>
      <xdr:rowOff>287020</xdr:rowOff>
    </xdr:to>
    <xdr:pic>
      <xdr:nvPicPr>
        <xdr:cNvPr id="125058" name="Рисунок 2">
          <a:extLst>
            <a:ext uri="{FF2B5EF4-FFF2-40B4-BE49-F238E27FC236}">
              <a16:creationId xmlns:a16="http://schemas.microsoft.com/office/drawing/2014/main" id="{00000000-0008-0000-0400-000082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20088225"/>
          <a:ext cx="638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31316</xdr:colOff>
      <xdr:row>1</xdr:row>
      <xdr:rowOff>44815</xdr:rowOff>
    </xdr:from>
    <xdr:to>
      <xdr:col>11</xdr:col>
      <xdr:colOff>428989</xdr:colOff>
      <xdr:row>1</xdr:row>
      <xdr:rowOff>321315</xdr:rowOff>
    </xdr:to>
    <xdr:pic>
      <xdr:nvPicPr>
        <xdr:cNvPr id="16" name="Рисунок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81404" y="1692080"/>
          <a:ext cx="2377239" cy="279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85249</xdr:colOff>
      <xdr:row>14</xdr:row>
      <xdr:rowOff>108586</xdr:rowOff>
    </xdr:from>
    <xdr:to>
      <xdr:col>0</xdr:col>
      <xdr:colOff>1322247</xdr:colOff>
      <xdr:row>20</xdr:row>
      <xdr:rowOff>103189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49" y="5311617"/>
          <a:ext cx="1233823" cy="1153478"/>
        </a:xfrm>
        <a:prstGeom prst="rect">
          <a:avLst/>
        </a:prstGeom>
      </xdr:spPr>
    </xdr:pic>
    <xdr:clientData/>
  </xdr:twoCellAnchor>
  <xdr:twoCellAnchor editAs="oneCell">
    <xdr:from>
      <xdr:col>0</xdr:col>
      <xdr:colOff>334806</xdr:colOff>
      <xdr:row>60</xdr:row>
      <xdr:rowOff>25718</xdr:rowOff>
    </xdr:from>
    <xdr:to>
      <xdr:col>0</xdr:col>
      <xdr:colOff>846792</xdr:colOff>
      <xdr:row>60</xdr:row>
      <xdr:rowOff>569169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4806" y="8217218"/>
          <a:ext cx="505636" cy="539528"/>
        </a:xfrm>
        <a:prstGeom prst="rect">
          <a:avLst/>
        </a:prstGeom>
      </xdr:spPr>
    </xdr:pic>
    <xdr:clientData/>
  </xdr:twoCellAnchor>
  <xdr:twoCellAnchor editAs="oneCell">
    <xdr:from>
      <xdr:col>0</xdr:col>
      <xdr:colOff>12550</xdr:colOff>
      <xdr:row>0</xdr:row>
      <xdr:rowOff>0</xdr:rowOff>
    </xdr:from>
    <xdr:to>
      <xdr:col>12</xdr:col>
      <xdr:colOff>619001</xdr:colOff>
      <xdr:row>1</xdr:row>
      <xdr:rowOff>7104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50" y="0"/>
          <a:ext cx="10864876" cy="1505704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371475</xdr:colOff>
      <xdr:row>70</xdr:row>
      <xdr:rowOff>34925</xdr:rowOff>
    </xdr:from>
    <xdr:to>
      <xdr:col>0</xdr:col>
      <xdr:colOff>1001933</xdr:colOff>
      <xdr:row>72</xdr:row>
      <xdr:rowOff>259272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5" y="17303750"/>
          <a:ext cx="627283" cy="792672"/>
        </a:xfrm>
        <a:prstGeom prst="rect">
          <a:avLst/>
        </a:prstGeom>
      </xdr:spPr>
    </xdr:pic>
    <xdr:clientData/>
  </xdr:twoCellAnchor>
  <xdr:twoCellAnchor editAs="oneCell">
    <xdr:from>
      <xdr:col>0</xdr:col>
      <xdr:colOff>424546</xdr:colOff>
      <xdr:row>76</xdr:row>
      <xdr:rowOff>11205</xdr:rowOff>
    </xdr:from>
    <xdr:to>
      <xdr:col>0</xdr:col>
      <xdr:colOff>1078963</xdr:colOff>
      <xdr:row>76</xdr:row>
      <xdr:rowOff>406587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D8F0138-D402-4A99-A0D9-E6E969C26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4546" y="13592734"/>
          <a:ext cx="657592" cy="392207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119064</xdr:colOff>
      <xdr:row>41</xdr:row>
      <xdr:rowOff>11906</xdr:rowOff>
    </xdr:from>
    <xdr:to>
      <xdr:col>1</xdr:col>
      <xdr:colOff>337</xdr:colOff>
      <xdr:row>47</xdr:row>
      <xdr:rowOff>8891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4639EFF-6C07-4639-88B4-92B81679D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064" y="10441781"/>
          <a:ext cx="1233823" cy="11534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170721</xdr:colOff>
      <xdr:row>20</xdr:row>
      <xdr:rowOff>120588</xdr:rowOff>
    </xdr:from>
    <xdr:to>
      <xdr:col>0</xdr:col>
      <xdr:colOff>1120417</xdr:colOff>
      <xdr:row>22</xdr:row>
      <xdr:rowOff>1958</xdr:rowOff>
    </xdr:to>
    <xdr:pic>
      <xdr:nvPicPr>
        <xdr:cNvPr id="126038" name="Рисунок 42">
          <a:extLst>
            <a:ext uri="{FF2B5EF4-FFF2-40B4-BE49-F238E27FC236}">
              <a16:creationId xmlns:a16="http://schemas.microsoft.com/office/drawing/2014/main" id="{00000000-0008-0000-0500-000056E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793124">
          <a:off x="170721" y="6407088"/>
          <a:ext cx="940171" cy="34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143240</xdr:colOff>
      <xdr:row>2</xdr:row>
      <xdr:rowOff>44824</xdr:rowOff>
    </xdr:from>
    <xdr:to>
      <xdr:col>8</xdr:col>
      <xdr:colOff>546</xdr:colOff>
      <xdr:row>2</xdr:row>
      <xdr:rowOff>324789</xdr:rowOff>
    </xdr:to>
    <xdr:pic>
      <xdr:nvPicPr>
        <xdr:cNvPr id="12" name="Рисунок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99416" y="1703295"/>
          <a:ext cx="2374185" cy="279965"/>
        </a:xfrm>
        <a:prstGeom prst="rect">
          <a:avLst/>
        </a:prstGeom>
      </xdr:spPr>
    </xdr:pic>
    <xdr:clientData/>
  </xdr:twoCellAnchor>
  <xdr:twoCellAnchor editAs="oneCell">
    <xdr:from>
      <xdr:col>0</xdr:col>
      <xdr:colOff>79502</xdr:colOff>
      <xdr:row>10</xdr:row>
      <xdr:rowOff>259730</xdr:rowOff>
    </xdr:from>
    <xdr:to>
      <xdr:col>0</xdr:col>
      <xdr:colOff>1088639</xdr:colOff>
      <xdr:row>12</xdr:row>
      <xdr:rowOff>98013</xdr:rowOff>
    </xdr:to>
    <xdr:pic>
      <xdr:nvPicPr>
        <xdr:cNvPr id="16" name="Рисунок 4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793124">
          <a:off x="79502" y="3890436"/>
          <a:ext cx="1001517" cy="385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140774</xdr:colOff>
      <xdr:row>29</xdr:row>
      <xdr:rowOff>230217</xdr:rowOff>
    </xdr:from>
    <xdr:to>
      <xdr:col>0</xdr:col>
      <xdr:colOff>1083173</xdr:colOff>
      <xdr:row>31</xdr:row>
      <xdr:rowOff>97123</xdr:rowOff>
    </xdr:to>
    <xdr:pic>
      <xdr:nvPicPr>
        <xdr:cNvPr id="17" name="Рисунок 4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793124">
          <a:off x="140774" y="8701864"/>
          <a:ext cx="936684" cy="352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114301</xdr:colOff>
      <xdr:row>36</xdr:row>
      <xdr:rowOff>28575</xdr:rowOff>
    </xdr:from>
    <xdr:to>
      <xdr:col>0</xdr:col>
      <xdr:colOff>1066801</xdr:colOff>
      <xdr:row>38</xdr:row>
      <xdr:rowOff>177201</xdr:rowOff>
    </xdr:to>
    <xdr:pic>
      <xdr:nvPicPr>
        <xdr:cNvPr id="22" name="Рисунок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1" y="10785475"/>
          <a:ext cx="952500" cy="631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</xdr:colOff>
      <xdr:row>0</xdr:row>
      <xdr:rowOff>74948</xdr:rowOff>
    </xdr:from>
    <xdr:to>
      <xdr:col>7</xdr:col>
      <xdr:colOff>649938</xdr:colOff>
      <xdr:row>0</xdr:row>
      <xdr:rowOff>1622631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" y="74948"/>
          <a:ext cx="10708335" cy="1553398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176858</xdr:colOff>
      <xdr:row>2</xdr:row>
      <xdr:rowOff>33618</xdr:rowOff>
    </xdr:from>
    <xdr:to>
      <xdr:col>8</xdr:col>
      <xdr:colOff>601219</xdr:colOff>
      <xdr:row>2</xdr:row>
      <xdr:rowOff>313583</xdr:rowOff>
    </xdr:to>
    <xdr:pic>
      <xdr:nvPicPr>
        <xdr:cNvPr id="6" name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33034" y="1658471"/>
          <a:ext cx="2374185" cy="279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82550</xdr:rowOff>
    </xdr:from>
    <xdr:to>
      <xdr:col>0</xdr:col>
      <xdr:colOff>1206033</xdr:colOff>
      <xdr:row>25</xdr:row>
      <xdr:rowOff>139700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599025"/>
          <a:ext cx="1206033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197757</xdr:colOff>
      <xdr:row>29</xdr:row>
      <xdr:rowOff>93662</xdr:rowOff>
    </xdr:from>
    <xdr:to>
      <xdr:col>0</xdr:col>
      <xdr:colOff>974952</xdr:colOff>
      <xdr:row>29</xdr:row>
      <xdr:rowOff>870857</xdr:rowOff>
    </xdr:to>
    <xdr:pic>
      <xdr:nvPicPr>
        <xdr:cNvPr id="13" name="Рисунок 3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7757" y="10856912"/>
          <a:ext cx="777195" cy="777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220436</xdr:colOff>
      <xdr:row>30</xdr:row>
      <xdr:rowOff>95023</xdr:rowOff>
    </xdr:from>
    <xdr:to>
      <xdr:col>0</xdr:col>
      <xdr:colOff>969056</xdr:colOff>
      <xdr:row>30</xdr:row>
      <xdr:rowOff>843643</xdr:rowOff>
    </xdr:to>
    <xdr:pic>
      <xdr:nvPicPr>
        <xdr:cNvPr id="14" name="Рисунок 4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0436" y="11783559"/>
          <a:ext cx="748620" cy="74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125204</xdr:colOff>
      <xdr:row>0</xdr:row>
      <xdr:rowOff>0</xdr:rowOff>
    </xdr:from>
    <xdr:to>
      <xdr:col>9</xdr:col>
      <xdr:colOff>0</xdr:colOff>
      <xdr:row>0</xdr:row>
      <xdr:rowOff>1607411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204" y="0"/>
          <a:ext cx="11080678" cy="1607411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279400</xdr:colOff>
      <xdr:row>8</xdr:row>
      <xdr:rowOff>12700</xdr:rowOff>
    </xdr:to>
    <xdr:sp macro="[1]!o1110010110100111011.o0100000011011010000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68E132FD-DCE1-4CC7-8C76-7113E1B5FA24}"/>
            </a:ext>
          </a:extLst>
        </xdr:cNvPr>
        <xdr:cNvSpPr/>
      </xdr:nvSpPr>
      <xdr:spPr>
        <a:xfrm>
          <a:off x="1562100" y="962025"/>
          <a:ext cx="203200" cy="190500"/>
        </a:xfrm>
        <a:prstGeom prst="rect">
          <a:avLst/>
        </a:prstGeom>
        <a:blipFill dpi="0" rotWithShape="1">
          <a:blip xmlns:r="http://schemas.openxmlformats.org/officeDocument/2006/relationships" r:embed="rId7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168089</xdr:colOff>
      <xdr:row>32</xdr:row>
      <xdr:rowOff>33618</xdr:rowOff>
    </xdr:from>
    <xdr:to>
      <xdr:col>0</xdr:col>
      <xdr:colOff>1015814</xdr:colOff>
      <xdr:row>32</xdr:row>
      <xdr:rowOff>546154</xdr:rowOff>
    </xdr:to>
    <xdr:pic>
      <xdr:nvPicPr>
        <xdr:cNvPr id="15" name="Рисунок 17">
          <a:extLst>
            <a:ext uri="{FF2B5EF4-FFF2-40B4-BE49-F238E27FC236}">
              <a16:creationId xmlns:a16="http://schemas.microsoft.com/office/drawing/2014/main" id="{6C2DC58E-2184-4CBA-B66B-5B82C2B7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8089" y="16091647"/>
          <a:ext cx="847725" cy="512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112059</xdr:colOff>
      <xdr:row>33</xdr:row>
      <xdr:rowOff>168088</xdr:rowOff>
    </xdr:from>
    <xdr:ext cx="1028700" cy="596154"/>
    <xdr:pic>
      <xdr:nvPicPr>
        <xdr:cNvPr id="16" name="Рисунок 26">
          <a:extLst>
            <a:ext uri="{FF2B5EF4-FFF2-40B4-BE49-F238E27FC236}">
              <a16:creationId xmlns:a16="http://schemas.microsoft.com/office/drawing/2014/main" id="{0409F7D7-0D64-46F8-B5DD-02598306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059" y="16842441"/>
          <a:ext cx="1028700" cy="596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291352</xdr:rowOff>
    </xdr:from>
    <xdr:to>
      <xdr:col>0</xdr:col>
      <xdr:colOff>1204402</xdr:colOff>
      <xdr:row>13</xdr:row>
      <xdr:rowOff>375503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279516E-157E-F83A-C60A-7A948CB47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012205"/>
          <a:ext cx="1204402" cy="1328004"/>
        </a:xfrm>
        <a:prstGeom prst="rect">
          <a:avLst/>
        </a:prstGeom>
      </xdr:spPr>
    </xdr:pic>
    <xdr:clientData/>
  </xdr:twoCellAnchor>
  <xdr:twoCellAnchor editAs="oneCell">
    <xdr:from>
      <xdr:col>0</xdr:col>
      <xdr:colOff>240817</xdr:colOff>
      <xdr:row>36</xdr:row>
      <xdr:rowOff>44934</xdr:rowOff>
    </xdr:from>
    <xdr:to>
      <xdr:col>0</xdr:col>
      <xdr:colOff>898071</xdr:colOff>
      <xdr:row>36</xdr:row>
      <xdr:rowOff>643649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AD915B9-584C-439B-B802-395B51CD1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270086" y="14493665"/>
          <a:ext cx="598715" cy="657254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176894</xdr:colOff>
      <xdr:row>37</xdr:row>
      <xdr:rowOff>110096</xdr:rowOff>
    </xdr:from>
    <xdr:to>
      <xdr:col>0</xdr:col>
      <xdr:colOff>938893</xdr:colOff>
      <xdr:row>37</xdr:row>
      <xdr:rowOff>612322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78BCBB7-675D-AA9B-C040-503AD938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6894" y="15268453"/>
          <a:ext cx="761999" cy="502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ulyanov\AppData\Roaming\Microsoft\AddIns\EXCELTools.xlam" TargetMode="External"/><Relationship Id="rId1" Type="http://schemas.openxmlformats.org/officeDocument/2006/relationships/externalLinkPath" Target="file:///C:\Users\aulyanov\AppData\Roaming\Microsoft\AddIns\EXCELTool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Установка"/>
      <sheetName val="Set"/>
      <sheetName val="EXCELTools"/>
    </sheetNames>
    <definedNames>
      <definedName name="o1110010110100111011.o0100000011011010000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752"/>
  <sheetViews>
    <sheetView topLeftCell="XFD1" zoomScaleNormal="100" zoomScaleSheetLayoutView="130" workbookViewId="0">
      <selection activeCell="D6" sqref="A1:XFD1048576"/>
    </sheetView>
  </sheetViews>
  <sheetFormatPr defaultColWidth="0" defaultRowHeight="13.35" customHeight="1" x14ac:dyDescent="0.2"/>
  <cols>
    <col min="1" max="1" width="0.28515625" style="2" hidden="1" customWidth="1"/>
    <col min="2" max="16384" width="0.28515625" hidden="1"/>
  </cols>
  <sheetData>
    <row r="1" spans="1:7" ht="27.75" customHeight="1" x14ac:dyDescent="0.2">
      <c r="A1" s="198" t="s">
        <v>1</v>
      </c>
      <c r="B1" s="148" t="s">
        <v>721</v>
      </c>
      <c r="C1" s="148" t="s">
        <v>826</v>
      </c>
      <c r="F1" t="s">
        <v>168</v>
      </c>
      <c r="G1" t="s">
        <v>806</v>
      </c>
    </row>
    <row r="2" spans="1:7" ht="27.75" customHeight="1" x14ac:dyDescent="0.2">
      <c r="A2" s="199" t="s">
        <v>827</v>
      </c>
      <c r="B2" s="188"/>
      <c r="C2" s="188"/>
      <c r="F2" t="s">
        <v>171</v>
      </c>
      <c r="G2" t="s">
        <v>807</v>
      </c>
    </row>
    <row r="3" spans="1:7" ht="27.75" customHeight="1" x14ac:dyDescent="0.2">
      <c r="A3" s="48">
        <v>1182</v>
      </c>
      <c r="B3" s="130">
        <v>133.4</v>
      </c>
      <c r="C3">
        <v>162.80000000000001</v>
      </c>
      <c r="F3" s="174" t="s">
        <v>811</v>
      </c>
      <c r="G3" s="174" t="s">
        <v>812</v>
      </c>
    </row>
    <row r="4" spans="1:7" ht="13.5" customHeight="1" x14ac:dyDescent="0.2">
      <c r="A4" s="47">
        <v>1281</v>
      </c>
      <c r="B4" s="130">
        <v>202.3</v>
      </c>
      <c r="C4">
        <v>246.8</v>
      </c>
      <c r="F4" s="174" t="s">
        <v>821</v>
      </c>
      <c r="G4" s="174" t="s">
        <v>822</v>
      </c>
    </row>
    <row r="5" spans="1:7" ht="13.35" customHeight="1" x14ac:dyDescent="0.2">
      <c r="A5" s="47">
        <v>1282</v>
      </c>
      <c r="B5" s="130">
        <v>202.3</v>
      </c>
      <c r="C5">
        <v>246.8</v>
      </c>
    </row>
    <row r="6" spans="1:7" ht="13.35" customHeight="1" x14ac:dyDescent="0.2">
      <c r="A6" s="47">
        <v>1381</v>
      </c>
      <c r="B6" s="130">
        <v>328.8</v>
      </c>
      <c r="C6">
        <v>401.1</v>
      </c>
    </row>
    <row r="7" spans="1:7" ht="13.35" customHeight="1" x14ac:dyDescent="0.2">
      <c r="A7" s="47">
        <v>1382</v>
      </c>
      <c r="B7" s="130">
        <v>328.8</v>
      </c>
      <c r="C7">
        <v>401.1</v>
      </c>
    </row>
    <row r="8" spans="1:7" ht="13.35" customHeight="1" x14ac:dyDescent="0.2">
      <c r="A8" s="47">
        <v>1385</v>
      </c>
      <c r="B8" s="130">
        <v>328.8</v>
      </c>
      <c r="C8">
        <v>401.1</v>
      </c>
    </row>
    <row r="9" spans="1:7" ht="13.35" customHeight="1" x14ac:dyDescent="0.2">
      <c r="A9" s="47">
        <v>1481</v>
      </c>
      <c r="B9" s="130">
        <v>530.70000000000005</v>
      </c>
      <c r="C9">
        <v>647.5</v>
      </c>
    </row>
    <row r="10" spans="1:7" ht="13.35" customHeight="1" x14ac:dyDescent="0.2">
      <c r="A10" s="47">
        <v>1485</v>
      </c>
      <c r="B10" s="130">
        <v>530.70000000000005</v>
      </c>
      <c r="C10">
        <v>647.5</v>
      </c>
    </row>
    <row r="11" spans="1:7" ht="13.35" customHeight="1" x14ac:dyDescent="0.2">
      <c r="A11" s="47">
        <v>1515</v>
      </c>
      <c r="B11" s="130">
        <v>935.6</v>
      </c>
      <c r="C11">
        <v>1141.4000000000001</v>
      </c>
    </row>
    <row r="12" spans="1:7" ht="13.35" customHeight="1" x14ac:dyDescent="0.2">
      <c r="A12" s="47">
        <v>1615</v>
      </c>
      <c r="B12" s="130">
        <v>1524.7</v>
      </c>
      <c r="C12">
        <v>1860.1</v>
      </c>
    </row>
    <row r="13" spans="1:7" ht="13.35" customHeight="1" x14ac:dyDescent="0.2">
      <c r="A13" s="115">
        <v>1715</v>
      </c>
      <c r="B13" s="130">
        <v>2345.6999999999998</v>
      </c>
      <c r="C13">
        <v>2861.8</v>
      </c>
    </row>
    <row r="14" spans="1:7" ht="13.35" customHeight="1" x14ac:dyDescent="0.2">
      <c r="A14" s="94" t="s">
        <v>719</v>
      </c>
      <c r="B14" s="130">
        <v>102.8</v>
      </c>
      <c r="C14">
        <v>125.4</v>
      </c>
    </row>
    <row r="15" spans="1:7" ht="13.35" customHeight="1" x14ac:dyDescent="0.2">
      <c r="A15" s="30" t="s">
        <v>722</v>
      </c>
      <c r="B15" s="130">
        <v>156</v>
      </c>
      <c r="C15">
        <v>190.3</v>
      </c>
    </row>
    <row r="16" spans="1:7" ht="13.35" customHeight="1" x14ac:dyDescent="0.2">
      <c r="A16" s="30" t="s">
        <v>720</v>
      </c>
      <c r="B16" s="130">
        <v>258.8</v>
      </c>
      <c r="C16">
        <v>315.7</v>
      </c>
    </row>
    <row r="17" spans="1:3" ht="13.35" customHeight="1" x14ac:dyDescent="0.2">
      <c r="A17" s="94">
        <v>1191</v>
      </c>
      <c r="B17" s="130">
        <v>238.6</v>
      </c>
      <c r="C17">
        <v>291.10000000000002</v>
      </c>
    </row>
    <row r="18" spans="1:3" ht="13.35" customHeight="1" x14ac:dyDescent="0.2">
      <c r="A18" s="31">
        <v>1291</v>
      </c>
      <c r="B18" s="130">
        <v>327.60000000000002</v>
      </c>
      <c r="C18">
        <v>399.7</v>
      </c>
    </row>
    <row r="19" spans="1:3" ht="13.35" customHeight="1" x14ac:dyDescent="0.2">
      <c r="A19" s="32">
        <v>1395</v>
      </c>
      <c r="B19" s="130">
        <v>583.4</v>
      </c>
      <c r="C19">
        <v>711.7</v>
      </c>
    </row>
    <row r="20" spans="1:3" ht="13.35" customHeight="1" x14ac:dyDescent="0.2">
      <c r="A20" s="32">
        <v>1495</v>
      </c>
      <c r="B20" s="130">
        <v>926.3</v>
      </c>
      <c r="C20">
        <v>1130.0999999999999</v>
      </c>
    </row>
    <row r="21" spans="1:3" ht="13.35" customHeight="1" x14ac:dyDescent="0.2">
      <c r="A21" s="146">
        <v>2182</v>
      </c>
      <c r="B21" s="130">
        <v>126.2</v>
      </c>
      <c r="C21">
        <v>154</v>
      </c>
    </row>
    <row r="22" spans="1:3" ht="13.35" customHeight="1" x14ac:dyDescent="0.2">
      <c r="A22" s="91">
        <v>2183</v>
      </c>
      <c r="B22" s="130">
        <v>126.2</v>
      </c>
      <c r="C22">
        <v>154</v>
      </c>
    </row>
    <row r="23" spans="1:3" ht="13.35" customHeight="1" x14ac:dyDescent="0.2">
      <c r="A23" s="91">
        <v>2187</v>
      </c>
      <c r="B23" s="130">
        <v>126.2</v>
      </c>
      <c r="C23">
        <v>154</v>
      </c>
    </row>
    <row r="24" spans="1:3" ht="13.35" customHeight="1" x14ac:dyDescent="0.2">
      <c r="A24" s="91">
        <v>2282</v>
      </c>
      <c r="B24" s="130">
        <v>177.3</v>
      </c>
      <c r="C24">
        <v>216.3</v>
      </c>
    </row>
    <row r="25" spans="1:3" ht="13.35" customHeight="1" x14ac:dyDescent="0.2">
      <c r="A25" s="91">
        <v>2283</v>
      </c>
      <c r="B25" s="130">
        <v>177.3</v>
      </c>
      <c r="C25">
        <v>216.3</v>
      </c>
    </row>
    <row r="26" spans="1:3" ht="13.35" customHeight="1" x14ac:dyDescent="0.2">
      <c r="A26" s="101">
        <v>3105</v>
      </c>
      <c r="B26">
        <v>33.700000000000003</v>
      </c>
      <c r="C26">
        <v>41.1</v>
      </c>
    </row>
    <row r="27" spans="1:3" ht="13.35" customHeight="1" x14ac:dyDescent="0.2">
      <c r="A27" s="34">
        <v>3115</v>
      </c>
      <c r="B27">
        <v>33.700000000000003</v>
      </c>
      <c r="C27">
        <v>41.1</v>
      </c>
    </row>
    <row r="28" spans="1:3" ht="13.35" customHeight="1" x14ac:dyDescent="0.2">
      <c r="A28" s="34">
        <v>3205</v>
      </c>
      <c r="B28">
        <v>45.6</v>
      </c>
      <c r="C28">
        <v>55.6</v>
      </c>
    </row>
    <row r="29" spans="1:3" ht="13.35" customHeight="1" x14ac:dyDescent="0.2">
      <c r="A29" s="34">
        <v>3215</v>
      </c>
      <c r="B29">
        <v>45.6</v>
      </c>
      <c r="C29">
        <v>55.6</v>
      </c>
    </row>
    <row r="30" spans="1:3" ht="13.35" customHeight="1" x14ac:dyDescent="0.2">
      <c r="A30" s="31">
        <v>3303</v>
      </c>
      <c r="B30">
        <v>57.2</v>
      </c>
      <c r="C30">
        <v>69.8</v>
      </c>
    </row>
    <row r="31" spans="1:3" ht="13.35" customHeight="1" x14ac:dyDescent="0.2">
      <c r="A31" s="34">
        <v>3313</v>
      </c>
      <c r="B31">
        <v>57.2</v>
      </c>
      <c r="C31">
        <v>69.8</v>
      </c>
    </row>
    <row r="32" spans="1:3" ht="13.35" customHeight="1" x14ac:dyDescent="0.2">
      <c r="A32" s="34">
        <v>3403</v>
      </c>
      <c r="B32">
        <v>72.900000000000006</v>
      </c>
      <c r="C32">
        <v>88.9</v>
      </c>
    </row>
    <row r="33" spans="1:3" ht="13.35" customHeight="1" x14ac:dyDescent="0.2">
      <c r="A33" s="34">
        <v>3413</v>
      </c>
      <c r="B33">
        <v>72.900000000000006</v>
      </c>
      <c r="C33">
        <v>88.9</v>
      </c>
    </row>
    <row r="34" spans="1:3" ht="13.35" customHeight="1" x14ac:dyDescent="0.2">
      <c r="A34" s="199" t="s">
        <v>830</v>
      </c>
      <c r="B34" s="130"/>
      <c r="C34" s="188"/>
    </row>
    <row r="35" spans="1:3" ht="13.35" customHeight="1" x14ac:dyDescent="0.2">
      <c r="A35" s="2" t="s">
        <v>775</v>
      </c>
      <c r="B35">
        <v>115.7</v>
      </c>
      <c r="C35">
        <v>141.19999999999999</v>
      </c>
    </row>
    <row r="36" spans="1:3" ht="13.35" customHeight="1" x14ac:dyDescent="0.2">
      <c r="A36" s="2" t="s">
        <v>776</v>
      </c>
      <c r="B36">
        <v>144.69999999999999</v>
      </c>
      <c r="C36">
        <v>176.5</v>
      </c>
    </row>
    <row r="37" spans="1:3" ht="13.35" customHeight="1" x14ac:dyDescent="0.2">
      <c r="A37" s="2" t="s">
        <v>777</v>
      </c>
      <c r="B37">
        <v>530.79999999999995</v>
      </c>
      <c r="C37">
        <v>647.6</v>
      </c>
    </row>
    <row r="38" spans="1:3" ht="13.35" customHeight="1" x14ac:dyDescent="0.2">
      <c r="A38" s="2" t="s">
        <v>778</v>
      </c>
      <c r="B38">
        <v>570.70000000000005</v>
      </c>
      <c r="C38">
        <v>696.2</v>
      </c>
    </row>
    <row r="39" spans="1:3" ht="13.35" customHeight="1" x14ac:dyDescent="0.2">
      <c r="A39" s="38">
        <v>4010</v>
      </c>
      <c r="B39">
        <v>129.30000000000001</v>
      </c>
      <c r="C39">
        <v>157.69999999999999</v>
      </c>
    </row>
    <row r="40" spans="1:3" ht="13.35" customHeight="1" x14ac:dyDescent="0.2">
      <c r="A40" s="31">
        <v>4011</v>
      </c>
      <c r="B40">
        <v>87.1</v>
      </c>
      <c r="C40">
        <v>106.3</v>
      </c>
    </row>
    <row r="41" spans="1:3" ht="13.35" customHeight="1" x14ac:dyDescent="0.2">
      <c r="A41" s="31">
        <v>4020</v>
      </c>
      <c r="B41">
        <v>150.19999999999999</v>
      </c>
      <c r="C41">
        <v>183.3</v>
      </c>
    </row>
    <row r="42" spans="1:3" ht="13.35" customHeight="1" x14ac:dyDescent="0.2">
      <c r="A42" s="31">
        <v>4021</v>
      </c>
      <c r="B42">
        <v>121.5</v>
      </c>
      <c r="C42">
        <v>148.19999999999999</v>
      </c>
    </row>
    <row r="43" spans="1:3" ht="13.35" customHeight="1" x14ac:dyDescent="0.2">
      <c r="A43" s="38">
        <v>4048</v>
      </c>
      <c r="B43">
        <v>123.7</v>
      </c>
      <c r="C43">
        <v>150.9</v>
      </c>
    </row>
    <row r="44" spans="1:3" ht="13.35" customHeight="1" x14ac:dyDescent="0.2">
      <c r="A44" s="31">
        <v>4030</v>
      </c>
      <c r="B44">
        <v>225.8</v>
      </c>
      <c r="C44">
        <v>275.5</v>
      </c>
    </row>
    <row r="45" spans="1:3" ht="15.75" customHeight="1" x14ac:dyDescent="0.2">
      <c r="A45" s="30">
        <v>4040</v>
      </c>
      <c r="B45">
        <v>517.79999999999995</v>
      </c>
      <c r="C45">
        <v>631.70000000000005</v>
      </c>
    </row>
    <row r="46" spans="1:3" ht="13.35" customHeight="1" x14ac:dyDescent="0.2">
      <c r="A46" s="31">
        <v>4050</v>
      </c>
      <c r="B46">
        <v>752.6</v>
      </c>
      <c r="C46">
        <v>918.2</v>
      </c>
    </row>
    <row r="47" spans="1:3" ht="13.35" customHeight="1" x14ac:dyDescent="0.2">
      <c r="A47" s="31">
        <v>4060</v>
      </c>
      <c r="B47">
        <v>1576.1</v>
      </c>
      <c r="C47">
        <v>1922.9</v>
      </c>
    </row>
    <row r="48" spans="1:3" ht="13.35" customHeight="1" x14ac:dyDescent="0.2">
      <c r="A48" s="55">
        <v>4070</v>
      </c>
      <c r="B48">
        <v>1922.6</v>
      </c>
      <c r="C48">
        <v>2345.6</v>
      </c>
    </row>
    <row r="49" spans="1:3" ht="13.35" customHeight="1" x14ac:dyDescent="0.2">
      <c r="A49" s="33">
        <v>4110</v>
      </c>
      <c r="B49">
        <v>283.39999999999998</v>
      </c>
      <c r="C49">
        <v>345.7</v>
      </c>
    </row>
    <row r="50" spans="1:3" ht="13.35" customHeight="1" x14ac:dyDescent="0.2">
      <c r="A50" s="31">
        <v>4120</v>
      </c>
      <c r="B50">
        <v>329.8</v>
      </c>
      <c r="C50">
        <v>402.3</v>
      </c>
    </row>
    <row r="51" spans="1:3" ht="13.35" customHeight="1" x14ac:dyDescent="0.2">
      <c r="A51" s="92">
        <v>4121</v>
      </c>
      <c r="B51">
        <v>442.6</v>
      </c>
      <c r="C51">
        <v>540</v>
      </c>
    </row>
    <row r="52" spans="1:3" ht="13.35" customHeight="1" x14ac:dyDescent="0.2">
      <c r="A52" s="92">
        <v>4130</v>
      </c>
      <c r="B52">
        <v>425.5</v>
      </c>
      <c r="C52">
        <v>519.1</v>
      </c>
    </row>
    <row r="53" spans="1:3" ht="13.35" customHeight="1" x14ac:dyDescent="0.2">
      <c r="A53" s="31">
        <v>4131</v>
      </c>
      <c r="B53">
        <v>510.9</v>
      </c>
      <c r="C53">
        <v>623.29999999999995</v>
      </c>
    </row>
    <row r="54" spans="1:3" ht="13.35" customHeight="1" x14ac:dyDescent="0.2">
      <c r="A54" s="92">
        <v>4132</v>
      </c>
      <c r="B54">
        <v>762.1</v>
      </c>
      <c r="C54">
        <v>929.8</v>
      </c>
    </row>
    <row r="55" spans="1:3" ht="13.35" customHeight="1" x14ac:dyDescent="0.2">
      <c r="A55" s="31">
        <v>4141</v>
      </c>
      <c r="B55">
        <v>725.6</v>
      </c>
      <c r="C55">
        <v>885.2</v>
      </c>
    </row>
    <row r="56" spans="1:3" ht="13.35" customHeight="1" x14ac:dyDescent="0.2">
      <c r="A56" s="59">
        <v>4142</v>
      </c>
      <c r="B56">
        <v>999.5</v>
      </c>
      <c r="C56">
        <v>1219.4000000000001</v>
      </c>
    </row>
    <row r="57" spans="1:3" ht="13.35" customHeight="1" x14ac:dyDescent="0.2">
      <c r="A57" s="102">
        <v>4210</v>
      </c>
      <c r="B57">
        <v>220.7</v>
      </c>
      <c r="C57">
        <v>269.2</v>
      </c>
    </row>
    <row r="58" spans="1:3" ht="13.35" customHeight="1" x14ac:dyDescent="0.2">
      <c r="A58" s="34">
        <v>4211</v>
      </c>
      <c r="B58">
        <v>296.2</v>
      </c>
      <c r="C58">
        <v>361.4</v>
      </c>
    </row>
    <row r="59" spans="1:3" ht="13.35" customHeight="1" x14ac:dyDescent="0.2">
      <c r="A59" s="3">
        <v>4220</v>
      </c>
      <c r="B59">
        <v>254.6</v>
      </c>
      <c r="C59">
        <v>310.60000000000002</v>
      </c>
    </row>
    <row r="60" spans="1:3" ht="13.35" customHeight="1" x14ac:dyDescent="0.2">
      <c r="A60" s="34">
        <v>4221</v>
      </c>
      <c r="B60">
        <v>331.5</v>
      </c>
      <c r="C60">
        <v>404.4</v>
      </c>
    </row>
    <row r="61" spans="1:3" ht="13.35" customHeight="1" x14ac:dyDescent="0.2">
      <c r="A61" s="3">
        <v>4230</v>
      </c>
      <c r="B61">
        <v>367.1</v>
      </c>
      <c r="C61">
        <v>447.9</v>
      </c>
    </row>
    <row r="62" spans="1:3" ht="13.35" customHeight="1" x14ac:dyDescent="0.2">
      <c r="A62" s="3">
        <v>4231</v>
      </c>
      <c r="B62">
        <v>404.4</v>
      </c>
      <c r="C62">
        <v>493.4</v>
      </c>
    </row>
    <row r="63" spans="1:3" ht="13.35" customHeight="1" x14ac:dyDescent="0.2">
      <c r="A63" s="34">
        <v>4232</v>
      </c>
      <c r="B63">
        <v>611.4</v>
      </c>
      <c r="C63">
        <v>745.9</v>
      </c>
    </row>
    <row r="64" spans="1:3" ht="13.35" customHeight="1" x14ac:dyDescent="0.2">
      <c r="A64" s="3">
        <v>4241</v>
      </c>
      <c r="B64">
        <v>835.1</v>
      </c>
      <c r="C64">
        <v>1018.8</v>
      </c>
    </row>
    <row r="65" spans="1:3" ht="13.35" customHeight="1" x14ac:dyDescent="0.2">
      <c r="A65" s="34">
        <v>4242</v>
      </c>
      <c r="B65">
        <v>792.6</v>
      </c>
      <c r="C65">
        <v>967</v>
      </c>
    </row>
    <row r="66" spans="1:3" ht="13.35" customHeight="1" x14ac:dyDescent="0.2">
      <c r="A66" s="3">
        <v>4253</v>
      </c>
      <c r="B66">
        <v>1445.2</v>
      </c>
      <c r="C66">
        <v>1763.1</v>
      </c>
    </row>
    <row r="67" spans="1:3" ht="13.35" customHeight="1" x14ac:dyDescent="0.2">
      <c r="A67" s="34">
        <v>4263</v>
      </c>
      <c r="B67">
        <v>2100</v>
      </c>
      <c r="C67">
        <v>2562</v>
      </c>
    </row>
    <row r="68" spans="1:3" ht="13.35" customHeight="1" x14ac:dyDescent="0.2">
      <c r="A68" s="35">
        <v>4275</v>
      </c>
      <c r="B68">
        <v>3743.5</v>
      </c>
      <c r="C68">
        <v>4567.1000000000004</v>
      </c>
    </row>
    <row r="69" spans="1:3" ht="13.35" customHeight="1" x14ac:dyDescent="0.2">
      <c r="A69" s="103">
        <v>4310</v>
      </c>
      <c r="B69">
        <v>261.5</v>
      </c>
      <c r="C69">
        <v>319</v>
      </c>
    </row>
    <row r="70" spans="1:3" ht="13.35" customHeight="1" x14ac:dyDescent="0.2">
      <c r="A70" s="31">
        <v>4311</v>
      </c>
      <c r="B70">
        <v>351.6</v>
      </c>
      <c r="C70">
        <v>429</v>
      </c>
    </row>
    <row r="71" spans="1:3" ht="13.35" customHeight="1" x14ac:dyDescent="0.2">
      <c r="A71" s="92">
        <v>4320</v>
      </c>
      <c r="B71">
        <v>305.2</v>
      </c>
      <c r="C71">
        <v>372.4</v>
      </c>
    </row>
    <row r="72" spans="1:3" ht="13.35" customHeight="1" x14ac:dyDescent="0.2">
      <c r="A72" s="31">
        <v>4321</v>
      </c>
      <c r="B72">
        <v>402.3</v>
      </c>
      <c r="C72">
        <v>490.8</v>
      </c>
    </row>
    <row r="73" spans="1:3" ht="13.35" customHeight="1" x14ac:dyDescent="0.2">
      <c r="A73" s="92">
        <v>4331</v>
      </c>
      <c r="B73">
        <v>470.2</v>
      </c>
      <c r="C73">
        <v>573.6</v>
      </c>
    </row>
    <row r="74" spans="1:3" ht="13.35" customHeight="1" x14ac:dyDescent="0.2">
      <c r="A74" s="31">
        <v>4342</v>
      </c>
      <c r="B74">
        <v>957</v>
      </c>
      <c r="C74">
        <v>1167.5999999999999</v>
      </c>
    </row>
    <row r="75" spans="1:3" ht="13.35" customHeight="1" x14ac:dyDescent="0.2">
      <c r="A75" s="92">
        <v>4353</v>
      </c>
      <c r="B75">
        <v>1959.6</v>
      </c>
      <c r="C75">
        <v>2390.6999999999998</v>
      </c>
    </row>
    <row r="76" spans="1:3" ht="13.35" customHeight="1" x14ac:dyDescent="0.2">
      <c r="A76" s="31"/>
    </row>
    <row r="77" spans="1:3" ht="13.35" customHeight="1" x14ac:dyDescent="0.2">
      <c r="A77" s="59"/>
    </row>
    <row r="78" spans="1:3" ht="13.35" customHeight="1" x14ac:dyDescent="0.2">
      <c r="A78" s="94">
        <v>4411</v>
      </c>
      <c r="B78">
        <v>181.1</v>
      </c>
      <c r="C78">
        <v>221</v>
      </c>
    </row>
    <row r="79" spans="1:3" ht="13.35" customHeight="1" x14ac:dyDescent="0.2">
      <c r="A79" s="92">
        <v>4422</v>
      </c>
      <c r="B79">
        <v>269.7</v>
      </c>
      <c r="C79">
        <v>329</v>
      </c>
    </row>
    <row r="80" spans="1:3" ht="13.35" customHeight="1" x14ac:dyDescent="0.2">
      <c r="A80" s="31">
        <v>4488</v>
      </c>
      <c r="B80">
        <v>289.8</v>
      </c>
      <c r="C80">
        <v>353.6</v>
      </c>
    </row>
    <row r="81" spans="1:3" ht="13.35" customHeight="1" x14ac:dyDescent="0.2">
      <c r="A81" s="92">
        <v>4433</v>
      </c>
      <c r="B81">
        <v>480.4</v>
      </c>
      <c r="C81">
        <v>586.1</v>
      </c>
    </row>
    <row r="82" spans="1:3" ht="13.35" customHeight="1" x14ac:dyDescent="0.2">
      <c r="A82" s="31">
        <v>4444</v>
      </c>
      <c r="B82">
        <v>1042.5</v>
      </c>
      <c r="C82">
        <v>1271.8</v>
      </c>
    </row>
    <row r="83" spans="1:3" ht="13.35" customHeight="1" x14ac:dyDescent="0.2">
      <c r="A83" s="92">
        <v>4455</v>
      </c>
      <c r="B83">
        <v>1717.4</v>
      </c>
      <c r="C83">
        <v>2095.1999999999998</v>
      </c>
    </row>
    <row r="84" spans="1:3" ht="13.35" customHeight="1" x14ac:dyDescent="0.2">
      <c r="A84" s="31"/>
    </row>
    <row r="85" spans="1:3" ht="13.35" customHeight="1" x14ac:dyDescent="0.2">
      <c r="A85" s="59">
        <v>4477</v>
      </c>
      <c r="B85">
        <v>4657.6000000000004</v>
      </c>
      <c r="C85">
        <v>5682.3</v>
      </c>
    </row>
    <row r="86" spans="1:3" ht="13.35" customHeight="1" x14ac:dyDescent="0.2">
      <c r="A86" s="103">
        <v>4421</v>
      </c>
      <c r="B86">
        <v>217.2</v>
      </c>
      <c r="C86">
        <v>265</v>
      </c>
    </row>
    <row r="87" spans="1:3" ht="13.35" customHeight="1" x14ac:dyDescent="0.2">
      <c r="A87" s="31">
        <v>4431</v>
      </c>
      <c r="B87">
        <v>362</v>
      </c>
      <c r="C87">
        <v>441.6</v>
      </c>
    </row>
    <row r="88" spans="1:3" ht="13.35" customHeight="1" x14ac:dyDescent="0.2">
      <c r="A88" s="92">
        <v>4423</v>
      </c>
      <c r="B88">
        <v>380.8</v>
      </c>
      <c r="C88">
        <v>464.6</v>
      </c>
    </row>
    <row r="89" spans="1:3" ht="13.35" customHeight="1" x14ac:dyDescent="0.2">
      <c r="A89" s="31">
        <v>4434</v>
      </c>
      <c r="B89">
        <v>752.6</v>
      </c>
      <c r="C89">
        <v>918.2</v>
      </c>
    </row>
    <row r="90" spans="1:3" ht="13.35" customHeight="1" x14ac:dyDescent="0.2">
      <c r="A90" s="92">
        <v>4452</v>
      </c>
      <c r="B90">
        <v>998.3</v>
      </c>
      <c r="C90">
        <v>1217.9000000000001</v>
      </c>
    </row>
    <row r="91" spans="1:3" ht="13.35" customHeight="1" x14ac:dyDescent="0.2">
      <c r="A91" s="31">
        <v>4445</v>
      </c>
      <c r="B91">
        <v>1449.5</v>
      </c>
      <c r="C91">
        <v>1768.4</v>
      </c>
    </row>
    <row r="92" spans="1:3" ht="13.35" customHeight="1" x14ac:dyDescent="0.2">
      <c r="A92" s="92"/>
    </row>
    <row r="93" spans="1:3" ht="13.35" customHeight="1" x14ac:dyDescent="0.2">
      <c r="A93" s="31">
        <v>4465</v>
      </c>
      <c r="B93">
        <v>2385.1</v>
      </c>
      <c r="C93">
        <v>2909.8</v>
      </c>
    </row>
    <row r="94" spans="1:3" ht="13.35" customHeight="1" x14ac:dyDescent="0.2">
      <c r="A94" s="59"/>
    </row>
    <row r="95" spans="1:3" ht="13.35" customHeight="1" x14ac:dyDescent="0.2">
      <c r="A95" s="94">
        <v>4510</v>
      </c>
      <c r="B95">
        <v>239.6</v>
      </c>
      <c r="C95">
        <v>292.3</v>
      </c>
    </row>
    <row r="96" spans="1:3" ht="13.35" customHeight="1" x14ac:dyDescent="0.2">
      <c r="A96" s="31">
        <v>4520</v>
      </c>
      <c r="B96">
        <v>368</v>
      </c>
      <c r="C96">
        <v>448.9</v>
      </c>
    </row>
    <row r="97" spans="1:3" ht="13.35" customHeight="1" x14ac:dyDescent="0.2">
      <c r="A97" s="92">
        <v>4530</v>
      </c>
      <c r="B97">
        <v>683.1</v>
      </c>
      <c r="C97">
        <v>833.4</v>
      </c>
    </row>
    <row r="98" spans="1:3" ht="13.35" customHeight="1" x14ac:dyDescent="0.2">
      <c r="A98" s="31">
        <v>4540</v>
      </c>
      <c r="B98">
        <v>1376.5</v>
      </c>
      <c r="C98">
        <v>1679.3</v>
      </c>
    </row>
    <row r="99" spans="1:3" ht="13.35" customHeight="1" x14ac:dyDescent="0.2">
      <c r="A99" s="92">
        <v>4550</v>
      </c>
      <c r="B99">
        <v>2842.3</v>
      </c>
      <c r="C99">
        <v>3467.6</v>
      </c>
    </row>
    <row r="100" spans="1:3" ht="13.35" customHeight="1" x14ac:dyDescent="0.2">
      <c r="A100" s="31">
        <v>4560</v>
      </c>
      <c r="B100">
        <v>4472.1000000000004</v>
      </c>
      <c r="C100">
        <v>5456</v>
      </c>
    </row>
    <row r="101" spans="1:3" ht="13.35" customHeight="1" x14ac:dyDescent="0.2">
      <c r="A101" s="59">
        <v>4570</v>
      </c>
      <c r="B101">
        <v>6764.4</v>
      </c>
      <c r="C101">
        <v>8252.6</v>
      </c>
    </row>
    <row r="102" spans="1:3" ht="13.35" customHeight="1" x14ac:dyDescent="0.2">
      <c r="A102" s="94">
        <v>4610</v>
      </c>
      <c r="B102">
        <v>340.1</v>
      </c>
      <c r="C102">
        <v>414.9</v>
      </c>
    </row>
    <row r="103" spans="1:3" ht="13.35" customHeight="1" x14ac:dyDescent="0.2">
      <c r="A103" s="92">
        <v>4620</v>
      </c>
      <c r="B103">
        <v>512.6</v>
      </c>
      <c r="C103">
        <v>625.4</v>
      </c>
    </row>
    <row r="104" spans="1:3" ht="13.35" customHeight="1" x14ac:dyDescent="0.2">
      <c r="A104" s="31">
        <v>4630</v>
      </c>
      <c r="B104">
        <v>1180.7</v>
      </c>
      <c r="C104">
        <v>1440.5</v>
      </c>
    </row>
    <row r="105" spans="1:3" ht="13.35" customHeight="1" x14ac:dyDescent="0.2">
      <c r="A105" s="92">
        <v>4640</v>
      </c>
      <c r="B105">
        <v>2248.5</v>
      </c>
      <c r="C105">
        <v>2743.2</v>
      </c>
    </row>
    <row r="106" spans="1:3" ht="13.35" customHeight="1" x14ac:dyDescent="0.2">
      <c r="A106" s="31">
        <v>4650</v>
      </c>
      <c r="B106">
        <v>3872.8</v>
      </c>
      <c r="C106">
        <v>4724.8</v>
      </c>
    </row>
    <row r="107" spans="1:3" ht="13.35" customHeight="1" x14ac:dyDescent="0.2">
      <c r="A107" s="92">
        <v>4660</v>
      </c>
      <c r="B107">
        <v>6582</v>
      </c>
      <c r="C107">
        <v>8030</v>
      </c>
    </row>
    <row r="108" spans="1:3" ht="13.35" customHeight="1" x14ac:dyDescent="0.2">
      <c r="A108" s="31">
        <v>4670</v>
      </c>
      <c r="B108">
        <v>9342.7000000000007</v>
      </c>
      <c r="C108">
        <v>11398.1</v>
      </c>
    </row>
    <row r="109" spans="1:3" ht="13.35" customHeight="1" x14ac:dyDescent="0.2">
      <c r="A109" s="92">
        <v>4611</v>
      </c>
      <c r="B109">
        <v>413.4</v>
      </c>
      <c r="C109">
        <v>504.4</v>
      </c>
    </row>
    <row r="110" spans="1:3" ht="13.35" customHeight="1" x14ac:dyDescent="0.2">
      <c r="A110" s="31">
        <v>4612</v>
      </c>
      <c r="B110">
        <v>754.8</v>
      </c>
      <c r="C110">
        <v>920.9</v>
      </c>
    </row>
    <row r="111" spans="1:3" ht="13.35" customHeight="1" x14ac:dyDescent="0.2">
      <c r="A111" s="92">
        <v>4621</v>
      </c>
      <c r="B111">
        <v>400.2</v>
      </c>
      <c r="C111">
        <v>488.2</v>
      </c>
    </row>
    <row r="112" spans="1:3" ht="13.35" customHeight="1" x14ac:dyDescent="0.2">
      <c r="A112" s="31">
        <v>4622</v>
      </c>
      <c r="B112">
        <v>450.8</v>
      </c>
      <c r="C112">
        <v>550</v>
      </c>
    </row>
    <row r="113" spans="1:3" ht="13.35" customHeight="1" x14ac:dyDescent="0.2">
      <c r="A113" s="92">
        <v>4623</v>
      </c>
      <c r="B113">
        <v>476.6</v>
      </c>
      <c r="C113">
        <v>581.4</v>
      </c>
    </row>
    <row r="114" spans="1:3" ht="13.35" customHeight="1" x14ac:dyDescent="0.2">
      <c r="A114" s="31">
        <v>4624</v>
      </c>
      <c r="B114">
        <v>838.9</v>
      </c>
      <c r="C114">
        <v>1023.5</v>
      </c>
    </row>
    <row r="115" spans="1:3" ht="13.35" customHeight="1" x14ac:dyDescent="0.2">
      <c r="A115" s="92">
        <v>4625</v>
      </c>
      <c r="B115">
        <v>839.8</v>
      </c>
      <c r="C115">
        <v>1024.5999999999999</v>
      </c>
    </row>
    <row r="116" spans="1:3" ht="13.35" customHeight="1" x14ac:dyDescent="0.2">
      <c r="A116" s="31">
        <v>4631</v>
      </c>
      <c r="B116">
        <v>775</v>
      </c>
      <c r="C116">
        <v>945.5</v>
      </c>
    </row>
    <row r="117" spans="1:3" ht="13.35" customHeight="1" x14ac:dyDescent="0.2">
      <c r="A117" s="92">
        <v>4632</v>
      </c>
      <c r="B117">
        <v>645.29999999999995</v>
      </c>
      <c r="C117">
        <v>787.3</v>
      </c>
    </row>
    <row r="118" spans="1:3" ht="13.35" customHeight="1" x14ac:dyDescent="0.2">
      <c r="A118" s="31">
        <v>4633</v>
      </c>
      <c r="B118">
        <v>730.3</v>
      </c>
      <c r="C118">
        <v>891</v>
      </c>
    </row>
    <row r="119" spans="1:3" ht="13.35" customHeight="1" x14ac:dyDescent="0.2">
      <c r="A119" s="92">
        <v>4627</v>
      </c>
      <c r="B119">
        <v>843.7</v>
      </c>
      <c r="C119">
        <v>1029.3</v>
      </c>
    </row>
    <row r="120" spans="1:3" ht="13.35" customHeight="1" x14ac:dyDescent="0.2">
      <c r="A120" s="31">
        <v>4634</v>
      </c>
      <c r="B120">
        <v>681.8</v>
      </c>
      <c r="C120">
        <v>831.8</v>
      </c>
    </row>
    <row r="121" spans="1:3" ht="13.35" customHeight="1" x14ac:dyDescent="0.2">
      <c r="A121" s="92">
        <v>4635</v>
      </c>
      <c r="B121">
        <v>808.9</v>
      </c>
      <c r="C121">
        <v>986.9</v>
      </c>
    </row>
    <row r="122" spans="1:3" ht="13.35" customHeight="1" x14ac:dyDescent="0.2">
      <c r="A122" s="31">
        <v>4636</v>
      </c>
      <c r="B122">
        <v>843.3</v>
      </c>
      <c r="C122">
        <v>1028.8</v>
      </c>
    </row>
    <row r="123" spans="1:3" ht="13.35" customHeight="1" x14ac:dyDescent="0.2">
      <c r="A123" s="92">
        <v>4637</v>
      </c>
      <c r="B123">
        <v>1012.4</v>
      </c>
      <c r="C123">
        <v>1235.0999999999999</v>
      </c>
    </row>
    <row r="124" spans="1:3" ht="13.35" customHeight="1" x14ac:dyDescent="0.2">
      <c r="A124" s="31">
        <v>4638</v>
      </c>
      <c r="B124">
        <v>1568.4</v>
      </c>
      <c r="C124">
        <v>1913.5</v>
      </c>
    </row>
    <row r="125" spans="1:3" ht="13.35" customHeight="1" x14ac:dyDescent="0.2">
      <c r="A125" s="31">
        <v>4641</v>
      </c>
      <c r="B125">
        <v>1273</v>
      </c>
      <c r="C125">
        <v>1553.1</v>
      </c>
    </row>
    <row r="126" spans="1:3" ht="13.35" customHeight="1" x14ac:dyDescent="0.2">
      <c r="A126" s="31">
        <v>4643</v>
      </c>
      <c r="B126">
        <v>1328.4</v>
      </c>
      <c r="C126">
        <v>1620.7</v>
      </c>
    </row>
    <row r="127" spans="1:3" ht="13.35" customHeight="1" x14ac:dyDescent="0.2">
      <c r="A127" s="92">
        <v>4644</v>
      </c>
      <c r="B127">
        <v>1482.5</v>
      </c>
      <c r="C127">
        <v>1808.7</v>
      </c>
    </row>
    <row r="128" spans="1:3" ht="13.35" customHeight="1" x14ac:dyDescent="0.2">
      <c r="A128" s="92">
        <v>4646</v>
      </c>
      <c r="B128">
        <v>1521.6</v>
      </c>
      <c r="C128">
        <v>1856.4</v>
      </c>
    </row>
    <row r="129" spans="1:3" ht="13.35" customHeight="1" x14ac:dyDescent="0.2">
      <c r="A129" s="31">
        <v>4647</v>
      </c>
      <c r="B129">
        <v>1732.5</v>
      </c>
      <c r="C129">
        <v>2113.6</v>
      </c>
    </row>
    <row r="130" spans="1:3" ht="13.35" customHeight="1" x14ac:dyDescent="0.2">
      <c r="A130" s="31">
        <v>4648</v>
      </c>
      <c r="B130">
        <v>1850.9</v>
      </c>
      <c r="C130">
        <v>2258.1</v>
      </c>
    </row>
    <row r="131" spans="1:3" ht="13.35" customHeight="1" x14ac:dyDescent="0.2">
      <c r="A131" s="31">
        <v>4649</v>
      </c>
      <c r="B131">
        <v>1937.2</v>
      </c>
      <c r="C131">
        <v>2363.4</v>
      </c>
    </row>
    <row r="132" spans="1:3" ht="13.35" customHeight="1" x14ac:dyDescent="0.2">
      <c r="A132" s="31">
        <v>4651</v>
      </c>
      <c r="B132">
        <v>2528.9</v>
      </c>
      <c r="C132">
        <v>3085.2</v>
      </c>
    </row>
    <row r="133" spans="1:3" ht="13.35" customHeight="1" x14ac:dyDescent="0.2">
      <c r="A133" s="31">
        <v>4652</v>
      </c>
      <c r="B133">
        <v>2468</v>
      </c>
      <c r="C133">
        <v>3010.9</v>
      </c>
    </row>
    <row r="134" spans="1:3" ht="13.35" customHeight="1" x14ac:dyDescent="0.2">
      <c r="A134" s="31">
        <v>4653</v>
      </c>
      <c r="B134">
        <v>2379.9</v>
      </c>
      <c r="C134">
        <v>2903.5</v>
      </c>
    </row>
    <row r="135" spans="1:3" ht="13.35" customHeight="1" x14ac:dyDescent="0.2">
      <c r="A135" s="31">
        <v>4654</v>
      </c>
      <c r="B135">
        <v>2953.1</v>
      </c>
      <c r="C135">
        <v>3602.8</v>
      </c>
    </row>
    <row r="136" spans="1:3" ht="13.35" customHeight="1" x14ac:dyDescent="0.2">
      <c r="A136" s="31">
        <v>4661</v>
      </c>
      <c r="B136">
        <v>9215.7000000000007</v>
      </c>
      <c r="C136">
        <v>11243.1</v>
      </c>
    </row>
    <row r="137" spans="1:3" ht="13.35" customHeight="1" x14ac:dyDescent="0.2">
      <c r="A137" s="32">
        <v>4662</v>
      </c>
      <c r="B137">
        <v>5038</v>
      </c>
      <c r="C137">
        <v>6146.4</v>
      </c>
    </row>
    <row r="138" spans="1:3" ht="13.35" customHeight="1" x14ac:dyDescent="0.2">
      <c r="A138" s="94">
        <v>4419</v>
      </c>
      <c r="B138">
        <v>125.4</v>
      </c>
      <c r="C138">
        <v>153</v>
      </c>
    </row>
    <row r="139" spans="1:3" ht="13.35" customHeight="1" x14ac:dyDescent="0.2">
      <c r="A139" s="92">
        <v>4429</v>
      </c>
      <c r="B139">
        <v>165.7</v>
      </c>
      <c r="C139">
        <v>202.2</v>
      </c>
    </row>
    <row r="140" spans="1:3" ht="13.35" customHeight="1" x14ac:dyDescent="0.2">
      <c r="A140" s="59">
        <v>4439</v>
      </c>
      <c r="B140">
        <v>267.5</v>
      </c>
      <c r="C140">
        <v>326.3</v>
      </c>
    </row>
    <row r="141" spans="1:3" ht="13.35" customHeight="1" x14ac:dyDescent="0.2">
      <c r="A141" s="94">
        <v>4914</v>
      </c>
      <c r="B141">
        <v>817</v>
      </c>
      <c r="C141">
        <v>996.8</v>
      </c>
    </row>
    <row r="142" spans="1:3" ht="13.35" customHeight="1" x14ac:dyDescent="0.2">
      <c r="A142" s="59">
        <v>4915</v>
      </c>
      <c r="B142">
        <v>942</v>
      </c>
      <c r="C142">
        <v>1149.2</v>
      </c>
    </row>
    <row r="143" spans="1:3" ht="13.35" customHeight="1" x14ac:dyDescent="0.2">
      <c r="A143" s="94">
        <v>4710</v>
      </c>
      <c r="B143">
        <v>861.7</v>
      </c>
      <c r="C143">
        <v>1051.3</v>
      </c>
    </row>
    <row r="144" spans="1:3" ht="13.35" customHeight="1" x14ac:dyDescent="0.2">
      <c r="A144" s="59">
        <v>4720</v>
      </c>
      <c r="B144">
        <v>1045.0999999999999</v>
      </c>
      <c r="C144">
        <v>1275</v>
      </c>
    </row>
    <row r="145" spans="1:3" ht="13.35" customHeight="1" x14ac:dyDescent="0.2">
      <c r="A145" s="94">
        <v>4810</v>
      </c>
      <c r="B145">
        <v>1077.2</v>
      </c>
      <c r="C145">
        <v>1314.2</v>
      </c>
    </row>
    <row r="146" spans="1:3" ht="13.35" customHeight="1" x14ac:dyDescent="0.2">
      <c r="A146" s="92">
        <v>4812</v>
      </c>
      <c r="B146">
        <v>1099.2</v>
      </c>
      <c r="C146">
        <v>1341</v>
      </c>
    </row>
    <row r="147" spans="1:3" ht="13.35" customHeight="1" x14ac:dyDescent="0.2">
      <c r="A147" s="31">
        <v>4821</v>
      </c>
      <c r="B147">
        <v>1099.2</v>
      </c>
      <c r="C147">
        <v>1341</v>
      </c>
    </row>
    <row r="148" spans="1:3" ht="13.35" customHeight="1" x14ac:dyDescent="0.2">
      <c r="A148" s="92">
        <v>4820</v>
      </c>
      <c r="B148">
        <v>1166.5999999999999</v>
      </c>
      <c r="C148">
        <v>1423.2</v>
      </c>
    </row>
    <row r="149" spans="1:3" ht="13.35" customHeight="1" x14ac:dyDescent="0.2">
      <c r="A149" s="31">
        <v>4823</v>
      </c>
      <c r="B149">
        <v>1244.3</v>
      </c>
      <c r="C149">
        <v>1518</v>
      </c>
    </row>
    <row r="150" spans="1:3" ht="13.35" customHeight="1" x14ac:dyDescent="0.2">
      <c r="A150" s="92">
        <v>4832</v>
      </c>
      <c r="B150">
        <v>1254.0999999999999</v>
      </c>
      <c r="C150">
        <v>1530</v>
      </c>
    </row>
    <row r="151" spans="1:3" ht="13.35" customHeight="1" x14ac:dyDescent="0.2">
      <c r="A151" s="36">
        <v>4830</v>
      </c>
      <c r="B151">
        <v>1316</v>
      </c>
      <c r="C151">
        <v>1605.5</v>
      </c>
    </row>
    <row r="152" spans="1:3" ht="13.35" customHeight="1" x14ac:dyDescent="0.2">
      <c r="A152" s="103">
        <v>4932</v>
      </c>
      <c r="B152">
        <v>443.5</v>
      </c>
      <c r="C152">
        <v>541.1</v>
      </c>
    </row>
    <row r="153" spans="1:3" ht="13.35" customHeight="1" x14ac:dyDescent="0.2">
      <c r="A153" s="38">
        <v>4933</v>
      </c>
      <c r="B153">
        <v>398.9</v>
      </c>
      <c r="C153">
        <v>486.6</v>
      </c>
    </row>
    <row r="154" spans="1:3" ht="13.35" customHeight="1" x14ac:dyDescent="0.2">
      <c r="A154" s="56">
        <v>4934</v>
      </c>
      <c r="B154">
        <v>440.5</v>
      </c>
      <c r="C154">
        <v>537.4</v>
      </c>
    </row>
    <row r="155" spans="1:3" ht="13.35" customHeight="1" x14ac:dyDescent="0.2">
      <c r="A155" s="93">
        <v>4937</v>
      </c>
      <c r="B155">
        <v>329.8</v>
      </c>
      <c r="C155">
        <v>402.3</v>
      </c>
    </row>
    <row r="156" spans="1:3" ht="13.35" customHeight="1" x14ac:dyDescent="0.2">
      <c r="A156" s="93">
        <v>4938</v>
      </c>
      <c r="B156">
        <v>365.8</v>
      </c>
      <c r="C156">
        <v>446.3</v>
      </c>
    </row>
    <row r="157" spans="1:3" ht="13.35" customHeight="1" x14ac:dyDescent="0.2">
      <c r="A157" s="94">
        <v>4935</v>
      </c>
      <c r="B157">
        <v>546.1</v>
      </c>
      <c r="C157">
        <v>666.3</v>
      </c>
    </row>
    <row r="158" spans="1:3" ht="13.35" customHeight="1" x14ac:dyDescent="0.2">
      <c r="A158" s="56">
        <v>4939</v>
      </c>
      <c r="B158">
        <v>603.70000000000005</v>
      </c>
      <c r="C158">
        <v>736.5</v>
      </c>
    </row>
    <row r="159" spans="1:3" ht="13.35" customHeight="1" x14ac:dyDescent="0.2">
      <c r="A159" s="94">
        <v>4905</v>
      </c>
      <c r="B159">
        <v>42.1</v>
      </c>
      <c r="C159">
        <v>51.4</v>
      </c>
    </row>
    <row r="160" spans="1:3" ht="13.35" customHeight="1" x14ac:dyDescent="0.2">
      <c r="A160" s="59">
        <v>4907</v>
      </c>
      <c r="B160">
        <v>42.1</v>
      </c>
      <c r="C160">
        <v>51.4</v>
      </c>
    </row>
    <row r="161" spans="1:3" ht="13.35" customHeight="1" x14ac:dyDescent="0.2">
      <c r="A161" s="101">
        <v>4910</v>
      </c>
      <c r="B161">
        <v>456.8</v>
      </c>
      <c r="C161">
        <v>557.29999999999995</v>
      </c>
    </row>
    <row r="162" spans="1:3" ht="13.35" customHeight="1" x14ac:dyDescent="0.2">
      <c r="A162" s="35">
        <v>4911</v>
      </c>
      <c r="B162">
        <v>513.9</v>
      </c>
      <c r="C162">
        <v>627</v>
      </c>
    </row>
    <row r="163" spans="1:3" ht="13.35" customHeight="1" x14ac:dyDescent="0.2">
      <c r="A163" s="94">
        <v>4920</v>
      </c>
      <c r="B163">
        <v>284.3</v>
      </c>
      <c r="C163">
        <v>346.8</v>
      </c>
    </row>
    <row r="164" spans="1:3" ht="13.35" customHeight="1" x14ac:dyDescent="0.2">
      <c r="A164" s="92">
        <v>4921</v>
      </c>
      <c r="B164">
        <v>470.2</v>
      </c>
      <c r="C164">
        <v>573.6</v>
      </c>
    </row>
    <row r="165" spans="1:3" ht="13.35" customHeight="1" x14ac:dyDescent="0.2">
      <c r="A165" s="31">
        <v>4922</v>
      </c>
      <c r="B165">
        <v>385.6</v>
      </c>
      <c r="C165">
        <v>470.4</v>
      </c>
    </row>
    <row r="166" spans="1:3" ht="13.35" customHeight="1" x14ac:dyDescent="0.2">
      <c r="A166" s="92">
        <v>4923</v>
      </c>
      <c r="B166">
        <v>606.6</v>
      </c>
      <c r="C166">
        <v>740.1</v>
      </c>
    </row>
    <row r="167" spans="1:3" ht="13.35" customHeight="1" x14ac:dyDescent="0.2">
      <c r="A167" s="31">
        <v>4924</v>
      </c>
      <c r="B167">
        <v>781.4</v>
      </c>
      <c r="C167">
        <v>953.3</v>
      </c>
    </row>
    <row r="168" spans="1:3" ht="13.35" customHeight="1" x14ac:dyDescent="0.2">
      <c r="A168" s="59">
        <v>4925</v>
      </c>
      <c r="B168">
        <v>1078.5</v>
      </c>
      <c r="C168">
        <v>1315.8</v>
      </c>
    </row>
    <row r="169" spans="1:3" ht="13.35" customHeight="1" x14ac:dyDescent="0.2">
      <c r="A169" s="103">
        <v>4930</v>
      </c>
      <c r="B169">
        <v>405.7</v>
      </c>
      <c r="C169">
        <v>495</v>
      </c>
    </row>
    <row r="170" spans="1:3" ht="13.35" customHeight="1" x14ac:dyDescent="0.2">
      <c r="A170" s="31">
        <v>4931</v>
      </c>
      <c r="B170">
        <v>436.2</v>
      </c>
      <c r="C170">
        <v>532.20000000000005</v>
      </c>
    </row>
    <row r="171" spans="1:3" ht="13.35" customHeight="1" x14ac:dyDescent="0.2">
      <c r="A171" s="31">
        <v>4940</v>
      </c>
      <c r="B171">
        <v>790</v>
      </c>
      <c r="C171">
        <v>963.8</v>
      </c>
    </row>
    <row r="172" spans="1:3" ht="13.35" customHeight="1" x14ac:dyDescent="0.2">
      <c r="A172" s="59">
        <v>4941</v>
      </c>
      <c r="B172">
        <v>1006.8</v>
      </c>
      <c r="C172">
        <v>1228.3</v>
      </c>
    </row>
    <row r="173" spans="1:3" ht="13.35" customHeight="1" x14ac:dyDescent="0.2">
      <c r="A173" s="93">
        <v>4951</v>
      </c>
      <c r="B173">
        <v>121.5</v>
      </c>
      <c r="C173">
        <v>148.19999999999999</v>
      </c>
    </row>
    <row r="174" spans="1:3" ht="13.35" customHeight="1" x14ac:dyDescent="0.2">
      <c r="A174" s="59">
        <v>4952</v>
      </c>
      <c r="B174">
        <v>221.5</v>
      </c>
      <c r="C174">
        <v>270.2</v>
      </c>
    </row>
    <row r="175" spans="1:3" ht="13.35" customHeight="1" x14ac:dyDescent="0.2">
      <c r="A175" s="92">
        <v>4953</v>
      </c>
      <c r="B175">
        <v>369.8</v>
      </c>
      <c r="C175">
        <v>451.2</v>
      </c>
    </row>
    <row r="176" spans="1:3" ht="13.35" customHeight="1" x14ac:dyDescent="0.2">
      <c r="A176" s="33">
        <v>4956</v>
      </c>
      <c r="B176">
        <v>39.700000000000003</v>
      </c>
      <c r="C176">
        <v>48.4</v>
      </c>
    </row>
    <row r="177" spans="1:3" ht="13.35" customHeight="1" x14ac:dyDescent="0.2">
      <c r="A177" s="56">
        <v>4955</v>
      </c>
      <c r="B177">
        <v>173.7</v>
      </c>
      <c r="C177">
        <v>211.9</v>
      </c>
    </row>
    <row r="178" spans="1:3" ht="13.35" customHeight="1" x14ac:dyDescent="0.2">
      <c r="A178" s="149">
        <v>4976</v>
      </c>
      <c r="B178">
        <v>87.3</v>
      </c>
      <c r="C178">
        <v>106.5</v>
      </c>
    </row>
    <row r="180" spans="1:3" ht="13.35" customHeight="1" x14ac:dyDescent="0.2">
      <c r="A180" s="100">
        <v>4973</v>
      </c>
      <c r="B180">
        <v>4.9000000000000004</v>
      </c>
      <c r="C180">
        <v>6</v>
      </c>
    </row>
    <row r="181" spans="1:3" ht="13.35" customHeight="1" x14ac:dyDescent="0.2">
      <c r="A181" s="95">
        <v>4972</v>
      </c>
      <c r="B181">
        <v>3.7</v>
      </c>
      <c r="C181">
        <v>4.5</v>
      </c>
    </row>
    <row r="182" spans="1:3" ht="13.35" customHeight="1" x14ac:dyDescent="0.2">
      <c r="A182" s="96">
        <v>4975</v>
      </c>
      <c r="B182">
        <v>5.6</v>
      </c>
      <c r="C182">
        <v>6.8</v>
      </c>
    </row>
    <row r="183" spans="1:3" ht="13.35" customHeight="1" x14ac:dyDescent="0.2">
      <c r="A183" s="97">
        <v>4974</v>
      </c>
      <c r="B183">
        <v>4.2</v>
      </c>
      <c r="C183">
        <v>5.0999999999999996</v>
      </c>
    </row>
    <row r="184" spans="1:3" ht="13.35" customHeight="1" x14ac:dyDescent="0.2">
      <c r="A184" s="149">
        <v>4970</v>
      </c>
      <c r="B184">
        <v>154.80000000000001</v>
      </c>
      <c r="C184">
        <v>188.9</v>
      </c>
    </row>
    <row r="185" spans="1:3" ht="13.35" customHeight="1" x14ac:dyDescent="0.2">
      <c r="A185" s="93">
        <v>4979</v>
      </c>
      <c r="B185">
        <v>866.7</v>
      </c>
      <c r="C185">
        <v>1057.4000000000001</v>
      </c>
    </row>
    <row r="186" spans="1:3" ht="13.35" customHeight="1" x14ac:dyDescent="0.2">
      <c r="A186" s="98">
        <v>1921</v>
      </c>
      <c r="B186">
        <v>40000</v>
      </c>
      <c r="C186">
        <v>48800</v>
      </c>
    </row>
    <row r="187" spans="1:3" ht="13.35" customHeight="1" x14ac:dyDescent="0.2">
      <c r="A187" s="100">
        <v>1931</v>
      </c>
      <c r="B187">
        <v>1831.4</v>
      </c>
      <c r="C187">
        <v>2234.3000000000002</v>
      </c>
    </row>
    <row r="188" spans="1:3" ht="13.35" customHeight="1" x14ac:dyDescent="0.2">
      <c r="A188" s="95">
        <v>1932</v>
      </c>
      <c r="B188">
        <v>1831.4</v>
      </c>
      <c r="C188">
        <v>2234.3000000000002</v>
      </c>
    </row>
    <row r="189" spans="1:3" ht="13.35" customHeight="1" x14ac:dyDescent="0.2">
      <c r="A189" s="96">
        <v>1934</v>
      </c>
      <c r="B189">
        <v>1831.4</v>
      </c>
      <c r="C189">
        <v>2234.3000000000002</v>
      </c>
    </row>
    <row r="190" spans="1:3" ht="13.35" customHeight="1" x14ac:dyDescent="0.2">
      <c r="A190" s="97">
        <v>1933</v>
      </c>
      <c r="B190">
        <v>1831.4</v>
      </c>
      <c r="C190">
        <v>2234.3000000000002</v>
      </c>
    </row>
    <row r="191" spans="1:3" ht="13.35" customHeight="1" x14ac:dyDescent="0.2">
      <c r="A191" s="99">
        <v>1941</v>
      </c>
      <c r="B191">
        <v>1831.4</v>
      </c>
      <c r="C191">
        <v>2234.3000000000002</v>
      </c>
    </row>
    <row r="192" spans="1:3" ht="13.35" customHeight="1" x14ac:dyDescent="0.2">
      <c r="A192" s="96">
        <v>1942</v>
      </c>
      <c r="B192">
        <v>1831.4</v>
      </c>
      <c r="C192">
        <v>2234.3000000000002</v>
      </c>
    </row>
    <row r="193" spans="1:3" ht="13.35" customHeight="1" x14ac:dyDescent="0.2">
      <c r="A193" s="95">
        <v>1943</v>
      </c>
      <c r="B193">
        <v>1831.4</v>
      </c>
      <c r="C193">
        <v>2234.3000000000002</v>
      </c>
    </row>
    <row r="194" spans="1:3" ht="13.35" customHeight="1" x14ac:dyDescent="0.2">
      <c r="A194" s="108">
        <v>1944</v>
      </c>
      <c r="B194">
        <v>1831.4</v>
      </c>
      <c r="C194">
        <v>2234.3000000000002</v>
      </c>
    </row>
    <row r="195" spans="1:3" ht="13.35" customHeight="1" x14ac:dyDescent="0.2">
      <c r="A195" s="106">
        <v>1952</v>
      </c>
      <c r="B195">
        <v>4761.3999999999996</v>
      </c>
      <c r="C195">
        <v>5808.9</v>
      </c>
    </row>
    <row r="196" spans="1:3" ht="13.35" customHeight="1" x14ac:dyDescent="0.2">
      <c r="A196" s="107">
        <v>1953</v>
      </c>
      <c r="B196">
        <v>4761.3999999999996</v>
      </c>
      <c r="C196">
        <v>5808.9</v>
      </c>
    </row>
    <row r="197" spans="1:3" ht="13.35" customHeight="1" x14ac:dyDescent="0.2">
      <c r="A197" s="93">
        <v>1970</v>
      </c>
      <c r="B197">
        <v>734.8</v>
      </c>
      <c r="C197">
        <v>896.4</v>
      </c>
    </row>
    <row r="198" spans="1:3" ht="13.35" customHeight="1" x14ac:dyDescent="0.2">
      <c r="A198" s="103" t="s">
        <v>828</v>
      </c>
    </row>
    <row r="199" spans="1:3" ht="13.35" customHeight="1" x14ac:dyDescent="0.2">
      <c r="A199" s="103">
        <v>40105</v>
      </c>
      <c r="B199">
        <v>20.8</v>
      </c>
      <c r="C199">
        <v>25.4</v>
      </c>
    </row>
    <row r="200" spans="1:3" ht="13.35" customHeight="1" x14ac:dyDescent="0.2">
      <c r="A200" s="31">
        <v>40205</v>
      </c>
      <c r="B200">
        <v>22.2</v>
      </c>
      <c r="C200">
        <v>27.1</v>
      </c>
    </row>
    <row r="201" spans="1:3" ht="13.35" customHeight="1" x14ac:dyDescent="0.2">
      <c r="A201" s="31">
        <v>40305</v>
      </c>
      <c r="B201">
        <v>25.4</v>
      </c>
      <c r="C201">
        <v>31</v>
      </c>
    </row>
    <row r="202" spans="1:3" ht="13.35" customHeight="1" x14ac:dyDescent="0.2">
      <c r="A202" s="59">
        <v>40405</v>
      </c>
      <c r="B202">
        <v>58.5</v>
      </c>
      <c r="C202">
        <v>71.400000000000006</v>
      </c>
    </row>
    <row r="203" spans="1:3" ht="13.35" customHeight="1" x14ac:dyDescent="0.2">
      <c r="A203" s="33">
        <v>41105</v>
      </c>
      <c r="B203">
        <v>253.9</v>
      </c>
      <c r="C203">
        <v>309.7</v>
      </c>
    </row>
    <row r="204" spans="1:3" ht="13.35" customHeight="1" x14ac:dyDescent="0.2">
      <c r="A204" s="92">
        <v>41205</v>
      </c>
      <c r="B204">
        <v>284.3</v>
      </c>
      <c r="C204">
        <v>346.9</v>
      </c>
    </row>
    <row r="205" spans="1:3" ht="13.35" customHeight="1" x14ac:dyDescent="0.2">
      <c r="A205" s="31">
        <v>41215</v>
      </c>
      <c r="B205">
        <v>364.8</v>
      </c>
      <c r="C205">
        <v>445.1</v>
      </c>
    </row>
    <row r="206" spans="1:3" ht="13.35" customHeight="1" x14ac:dyDescent="0.2">
      <c r="A206" s="92">
        <v>41305</v>
      </c>
      <c r="B206">
        <v>372.7</v>
      </c>
      <c r="C206">
        <v>454.7</v>
      </c>
    </row>
    <row r="207" spans="1:3" ht="13.35" customHeight="1" x14ac:dyDescent="0.2">
      <c r="A207" s="92">
        <v>41315</v>
      </c>
      <c r="B207">
        <v>440.2</v>
      </c>
      <c r="C207">
        <v>537</v>
      </c>
    </row>
    <row r="208" spans="1:3" ht="13.35" customHeight="1" x14ac:dyDescent="0.2">
      <c r="A208" s="59">
        <v>41415</v>
      </c>
      <c r="B208">
        <v>697.3</v>
      </c>
      <c r="C208">
        <v>850.7</v>
      </c>
    </row>
    <row r="209" spans="1:3" ht="13.35" customHeight="1" x14ac:dyDescent="0.2">
      <c r="A209" s="94">
        <v>42105</v>
      </c>
      <c r="B209">
        <v>173.4</v>
      </c>
      <c r="C209">
        <v>211.5</v>
      </c>
    </row>
    <row r="210" spans="1:3" ht="13.35" customHeight="1" x14ac:dyDescent="0.2">
      <c r="A210" s="92">
        <v>42115</v>
      </c>
      <c r="B210">
        <v>321.39999999999998</v>
      </c>
      <c r="C210">
        <v>392.1</v>
      </c>
    </row>
    <row r="211" spans="1:3" ht="13.35" customHeight="1" x14ac:dyDescent="0.2">
      <c r="A211" s="92">
        <v>42205</v>
      </c>
      <c r="B211">
        <v>210.8</v>
      </c>
      <c r="C211">
        <v>257.2</v>
      </c>
    </row>
    <row r="212" spans="1:3" ht="13.35" customHeight="1" x14ac:dyDescent="0.2">
      <c r="A212" s="31">
        <v>42215</v>
      </c>
      <c r="B212">
        <v>309.8</v>
      </c>
      <c r="C212">
        <v>377.9</v>
      </c>
    </row>
    <row r="213" spans="1:3" ht="13.35" customHeight="1" x14ac:dyDescent="0.2">
      <c r="A213" s="92">
        <v>42305</v>
      </c>
      <c r="B213">
        <v>349.6</v>
      </c>
      <c r="C213">
        <v>426.5</v>
      </c>
    </row>
    <row r="214" spans="1:3" ht="13.35" customHeight="1" x14ac:dyDescent="0.2">
      <c r="A214" s="92">
        <v>42315</v>
      </c>
      <c r="B214">
        <v>345.4</v>
      </c>
      <c r="C214">
        <v>421.4</v>
      </c>
    </row>
    <row r="215" spans="1:3" ht="13.35" customHeight="1" x14ac:dyDescent="0.2">
      <c r="A215" s="92">
        <v>42325</v>
      </c>
      <c r="B215">
        <v>705.6</v>
      </c>
      <c r="C215">
        <v>860.8</v>
      </c>
    </row>
    <row r="216" spans="1:3" ht="13.35" customHeight="1" x14ac:dyDescent="0.2">
      <c r="A216" s="59">
        <v>42425</v>
      </c>
      <c r="B216">
        <v>824.4</v>
      </c>
      <c r="C216">
        <v>1005.8</v>
      </c>
    </row>
    <row r="217" spans="1:3" ht="13.35" customHeight="1" x14ac:dyDescent="0.2">
      <c r="A217" s="103">
        <v>43105</v>
      </c>
      <c r="B217">
        <v>271</v>
      </c>
      <c r="C217">
        <v>330.6</v>
      </c>
    </row>
    <row r="218" spans="1:3" ht="13.35" customHeight="1" x14ac:dyDescent="0.2">
      <c r="A218" s="31">
        <v>43115</v>
      </c>
      <c r="B218">
        <v>333.9</v>
      </c>
      <c r="C218">
        <v>407.3</v>
      </c>
    </row>
    <row r="219" spans="1:3" ht="13.35" customHeight="1" x14ac:dyDescent="0.2">
      <c r="A219" s="92">
        <v>43205</v>
      </c>
      <c r="B219">
        <v>373.6</v>
      </c>
      <c r="C219">
        <v>455.8</v>
      </c>
    </row>
    <row r="220" spans="1:3" ht="13.35" customHeight="1" x14ac:dyDescent="0.2">
      <c r="A220" s="31">
        <v>43215</v>
      </c>
      <c r="B220">
        <v>370.8</v>
      </c>
      <c r="C220">
        <v>452.4</v>
      </c>
    </row>
    <row r="221" spans="1:3" ht="13.35" customHeight="1" x14ac:dyDescent="0.2">
      <c r="A221" s="31">
        <v>43315</v>
      </c>
      <c r="B221">
        <v>539.6</v>
      </c>
      <c r="C221">
        <v>658.3</v>
      </c>
    </row>
    <row r="222" spans="1:3" ht="13.35" customHeight="1" x14ac:dyDescent="0.2">
      <c r="A222" s="59">
        <v>43425</v>
      </c>
      <c r="B222">
        <v>1109.7</v>
      </c>
      <c r="C222">
        <v>1353.8</v>
      </c>
    </row>
    <row r="223" spans="1:3" ht="13.35" customHeight="1" x14ac:dyDescent="0.2">
      <c r="A223" s="103">
        <v>44115</v>
      </c>
      <c r="B223">
        <v>162.80000000000001</v>
      </c>
      <c r="C223">
        <v>198.6</v>
      </c>
    </row>
    <row r="224" spans="1:3" ht="13.35" customHeight="1" x14ac:dyDescent="0.2">
      <c r="A224" s="31">
        <v>44225</v>
      </c>
      <c r="B224">
        <v>269.10000000000002</v>
      </c>
      <c r="C224">
        <v>328.3</v>
      </c>
    </row>
    <row r="225" spans="1:3" ht="13.35" customHeight="1" x14ac:dyDescent="0.2">
      <c r="A225" s="92">
        <v>44335</v>
      </c>
      <c r="B225">
        <v>453.6</v>
      </c>
      <c r="C225">
        <v>553.4</v>
      </c>
    </row>
    <row r="226" spans="1:3" ht="13.35" customHeight="1" x14ac:dyDescent="0.2">
      <c r="A226" s="31">
        <v>44215</v>
      </c>
      <c r="B226">
        <v>238.1</v>
      </c>
      <c r="C226">
        <v>290.5</v>
      </c>
    </row>
    <row r="227" spans="1:3" ht="13.35" customHeight="1" x14ac:dyDescent="0.2">
      <c r="A227" s="59">
        <v>44235</v>
      </c>
      <c r="B227">
        <v>406.4</v>
      </c>
      <c r="C227">
        <v>495.8</v>
      </c>
    </row>
    <row r="228" spans="1:3" ht="13.35" customHeight="1" x14ac:dyDescent="0.2">
      <c r="A228" s="94">
        <v>44113</v>
      </c>
      <c r="B228">
        <v>94.3</v>
      </c>
      <c r="C228">
        <v>115.1</v>
      </c>
    </row>
    <row r="229" spans="1:3" ht="13.35" customHeight="1" x14ac:dyDescent="0.2">
      <c r="A229" s="31">
        <v>44223</v>
      </c>
      <c r="B229">
        <v>158.69999999999999</v>
      </c>
      <c r="C229">
        <v>193.6</v>
      </c>
    </row>
    <row r="230" spans="1:3" ht="13.35" customHeight="1" x14ac:dyDescent="0.2">
      <c r="A230" s="31">
        <v>44333</v>
      </c>
      <c r="B230">
        <v>229.3</v>
      </c>
      <c r="C230">
        <v>279.8</v>
      </c>
    </row>
    <row r="231" spans="1:3" ht="13.35" customHeight="1" x14ac:dyDescent="0.2">
      <c r="A231" s="31">
        <v>44443</v>
      </c>
      <c r="B231">
        <v>516.20000000000005</v>
      </c>
      <c r="C231">
        <v>629.79999999999995</v>
      </c>
    </row>
    <row r="232" spans="1:3" ht="13.35" customHeight="1" x14ac:dyDescent="0.2">
      <c r="A232" s="31">
        <v>44213</v>
      </c>
      <c r="B232">
        <v>125.5</v>
      </c>
      <c r="C232">
        <v>153.1</v>
      </c>
    </row>
    <row r="233" spans="1:3" ht="13.35" customHeight="1" x14ac:dyDescent="0.2">
      <c r="A233" s="31">
        <v>44313</v>
      </c>
      <c r="B233">
        <v>187.7</v>
      </c>
      <c r="C233">
        <v>229</v>
      </c>
    </row>
    <row r="234" spans="1:3" ht="13.35" customHeight="1" x14ac:dyDescent="0.2">
      <c r="A234" s="31">
        <v>44233</v>
      </c>
      <c r="B234">
        <v>209.8</v>
      </c>
      <c r="C234">
        <v>256</v>
      </c>
    </row>
    <row r="235" spans="1:3" ht="13.35" customHeight="1" x14ac:dyDescent="0.2">
      <c r="A235" s="31">
        <v>44323</v>
      </c>
      <c r="B235">
        <v>439.8</v>
      </c>
      <c r="C235">
        <v>536.5</v>
      </c>
    </row>
    <row r="236" spans="1:3" ht="13.35" customHeight="1" x14ac:dyDescent="0.2">
      <c r="A236" s="32">
        <v>44343</v>
      </c>
      <c r="B236">
        <v>406</v>
      </c>
      <c r="C236">
        <v>495.3</v>
      </c>
    </row>
    <row r="237" spans="1:3" ht="13.35" customHeight="1" x14ac:dyDescent="0.2">
      <c r="A237" s="92">
        <v>45105</v>
      </c>
      <c r="B237">
        <v>227.5</v>
      </c>
      <c r="C237">
        <v>277.5</v>
      </c>
    </row>
    <row r="238" spans="1:3" ht="13.35" customHeight="1" x14ac:dyDescent="0.2">
      <c r="A238" s="31">
        <v>45205</v>
      </c>
      <c r="B238">
        <v>418</v>
      </c>
      <c r="C238">
        <v>509.9</v>
      </c>
    </row>
    <row r="239" spans="1:3" ht="13.35" customHeight="1" x14ac:dyDescent="0.2">
      <c r="A239" s="31">
        <v>45305</v>
      </c>
      <c r="B239">
        <v>668.6</v>
      </c>
      <c r="C239">
        <v>815.7</v>
      </c>
    </row>
    <row r="240" spans="1:3" ht="13.35" customHeight="1" x14ac:dyDescent="0.2">
      <c r="A240" s="59">
        <v>45405</v>
      </c>
      <c r="B240">
        <v>1503.7</v>
      </c>
      <c r="C240">
        <v>1834.5</v>
      </c>
    </row>
    <row r="241" spans="1:3" ht="13.35" customHeight="1" x14ac:dyDescent="0.2">
      <c r="A241" s="94">
        <v>45103</v>
      </c>
      <c r="B241">
        <v>121.8</v>
      </c>
      <c r="C241">
        <v>148.6</v>
      </c>
    </row>
    <row r="242" spans="1:3" ht="13.35" customHeight="1" x14ac:dyDescent="0.2">
      <c r="A242" s="31">
        <v>45203</v>
      </c>
      <c r="B242">
        <v>202.5</v>
      </c>
      <c r="C242">
        <v>247</v>
      </c>
    </row>
    <row r="243" spans="1:3" ht="13.35" customHeight="1" x14ac:dyDescent="0.2">
      <c r="A243" s="31">
        <v>45303</v>
      </c>
      <c r="B243">
        <v>319</v>
      </c>
      <c r="C243">
        <v>389.2</v>
      </c>
    </row>
    <row r="244" spans="1:3" ht="13.35" customHeight="1" x14ac:dyDescent="0.2">
      <c r="A244" s="32">
        <v>45403</v>
      </c>
      <c r="B244">
        <v>640.70000000000005</v>
      </c>
      <c r="C244">
        <v>781.6</v>
      </c>
    </row>
    <row r="245" spans="1:3" ht="13.35" customHeight="1" x14ac:dyDescent="0.2">
      <c r="A245" s="94">
        <v>46105</v>
      </c>
      <c r="B245">
        <v>335.7</v>
      </c>
      <c r="C245">
        <v>409.5</v>
      </c>
    </row>
    <row r="246" spans="1:3" ht="13.35" customHeight="1" x14ac:dyDescent="0.2">
      <c r="A246" s="92">
        <v>46205</v>
      </c>
      <c r="B246">
        <v>578.4</v>
      </c>
      <c r="C246">
        <v>705.7</v>
      </c>
    </row>
    <row r="247" spans="1:3" ht="13.35" customHeight="1" x14ac:dyDescent="0.2">
      <c r="A247" s="31">
        <v>46305</v>
      </c>
      <c r="B247">
        <v>929.8</v>
      </c>
      <c r="C247">
        <v>1134.4000000000001</v>
      </c>
    </row>
    <row r="248" spans="1:3" ht="13.35" customHeight="1" x14ac:dyDescent="0.2">
      <c r="A248" s="92">
        <v>46215</v>
      </c>
      <c r="B248">
        <v>445.7</v>
      </c>
      <c r="C248">
        <v>543.79999999999995</v>
      </c>
    </row>
    <row r="249" spans="1:3" ht="13.35" customHeight="1" x14ac:dyDescent="0.2">
      <c r="A249" s="31">
        <v>46225</v>
      </c>
      <c r="B249">
        <v>498.4</v>
      </c>
      <c r="C249">
        <v>608.1</v>
      </c>
    </row>
    <row r="250" spans="1:3" ht="13.35" customHeight="1" x14ac:dyDescent="0.2">
      <c r="A250" s="92">
        <v>46235</v>
      </c>
      <c r="B250">
        <v>535.9</v>
      </c>
      <c r="C250">
        <v>653.79999999999995</v>
      </c>
    </row>
    <row r="251" spans="1:3" ht="13.35" customHeight="1" x14ac:dyDescent="0.2">
      <c r="A251" s="31">
        <v>46255</v>
      </c>
      <c r="B251">
        <v>694</v>
      </c>
      <c r="C251">
        <v>846.7</v>
      </c>
    </row>
    <row r="252" spans="1:3" ht="13.35" customHeight="1" x14ac:dyDescent="0.2">
      <c r="A252" s="92">
        <v>46325</v>
      </c>
      <c r="B252">
        <v>673.7</v>
      </c>
      <c r="C252">
        <v>821.9</v>
      </c>
    </row>
    <row r="253" spans="1:3" ht="13.35" customHeight="1" x14ac:dyDescent="0.2">
      <c r="A253" s="31">
        <v>46335</v>
      </c>
      <c r="B253">
        <v>721.8</v>
      </c>
      <c r="C253">
        <v>880.6</v>
      </c>
    </row>
    <row r="254" spans="1:3" ht="13.35" customHeight="1" x14ac:dyDescent="0.2">
      <c r="A254" s="92">
        <v>46345</v>
      </c>
      <c r="B254">
        <v>735.7</v>
      </c>
      <c r="C254">
        <v>897.5</v>
      </c>
    </row>
    <row r="255" spans="1:3" ht="13.35" customHeight="1" x14ac:dyDescent="0.2">
      <c r="A255" s="31">
        <v>46355</v>
      </c>
      <c r="B255">
        <v>787.9</v>
      </c>
      <c r="C255">
        <v>961.2</v>
      </c>
    </row>
    <row r="256" spans="1:3" ht="13.35" customHeight="1" x14ac:dyDescent="0.2">
      <c r="A256" s="92">
        <v>46375</v>
      </c>
      <c r="B256">
        <v>858.2</v>
      </c>
      <c r="C256">
        <v>1047</v>
      </c>
    </row>
    <row r="257" spans="1:3" ht="13.35" customHeight="1" x14ac:dyDescent="0.2">
      <c r="A257" s="31">
        <v>46115</v>
      </c>
      <c r="B257">
        <v>411.1</v>
      </c>
      <c r="C257">
        <v>501.5</v>
      </c>
    </row>
    <row r="258" spans="1:3" ht="13.35" customHeight="1" x14ac:dyDescent="0.2">
      <c r="A258" s="59">
        <v>46275</v>
      </c>
      <c r="B258">
        <v>714.8</v>
      </c>
      <c r="C258">
        <v>872.1</v>
      </c>
    </row>
    <row r="259" spans="1:3" ht="13.35" customHeight="1" x14ac:dyDescent="0.2">
      <c r="A259" s="94">
        <v>46103</v>
      </c>
      <c r="B259">
        <v>200.9</v>
      </c>
      <c r="C259">
        <v>245.1</v>
      </c>
    </row>
    <row r="260" spans="1:3" ht="13.35" customHeight="1" x14ac:dyDescent="0.2">
      <c r="A260" s="31">
        <v>46203</v>
      </c>
      <c r="B260">
        <v>324.8</v>
      </c>
      <c r="C260">
        <v>396.3</v>
      </c>
    </row>
    <row r="261" spans="1:3" ht="13.35" customHeight="1" x14ac:dyDescent="0.2">
      <c r="A261" s="31">
        <v>46303</v>
      </c>
      <c r="B261">
        <v>451.9</v>
      </c>
      <c r="C261">
        <v>551.29999999999995</v>
      </c>
    </row>
    <row r="262" spans="1:3" ht="13.35" customHeight="1" x14ac:dyDescent="0.2">
      <c r="A262" s="31">
        <v>46403</v>
      </c>
      <c r="B262">
        <v>1054</v>
      </c>
      <c r="C262">
        <v>1285.9000000000001</v>
      </c>
    </row>
    <row r="263" spans="1:3" ht="13.35" customHeight="1" x14ac:dyDescent="0.2">
      <c r="A263" s="31">
        <v>46113</v>
      </c>
      <c r="B263">
        <v>233</v>
      </c>
      <c r="C263">
        <v>284.3</v>
      </c>
    </row>
    <row r="264" spans="1:3" ht="13.35" customHeight="1" x14ac:dyDescent="0.2">
      <c r="A264" s="31">
        <v>46213</v>
      </c>
      <c r="B264">
        <v>236.2</v>
      </c>
      <c r="C264">
        <v>288.2</v>
      </c>
    </row>
    <row r="265" spans="1:3" ht="13.35" customHeight="1" x14ac:dyDescent="0.2">
      <c r="A265" s="31">
        <v>46223</v>
      </c>
      <c r="B265">
        <v>258.89999999999998</v>
      </c>
      <c r="C265">
        <v>315.8</v>
      </c>
    </row>
    <row r="266" spans="1:3" ht="13.35" customHeight="1" x14ac:dyDescent="0.2">
      <c r="A266" s="31">
        <v>46233</v>
      </c>
      <c r="B266">
        <v>288.39999999999998</v>
      </c>
      <c r="C266">
        <v>351.9</v>
      </c>
    </row>
    <row r="267" spans="1:3" ht="13.35" customHeight="1" x14ac:dyDescent="0.2">
      <c r="A267" s="31">
        <v>46253</v>
      </c>
      <c r="B267">
        <v>369.1</v>
      </c>
      <c r="C267">
        <v>450.3</v>
      </c>
    </row>
    <row r="268" spans="1:3" ht="13.35" customHeight="1" x14ac:dyDescent="0.2">
      <c r="A268" s="31">
        <v>46313</v>
      </c>
      <c r="B268">
        <v>361.7</v>
      </c>
      <c r="C268">
        <v>441.3</v>
      </c>
    </row>
    <row r="269" spans="1:3" ht="13.35" customHeight="1" x14ac:dyDescent="0.2">
      <c r="A269" s="31">
        <v>46323</v>
      </c>
      <c r="B269">
        <v>383.9</v>
      </c>
      <c r="C269">
        <v>468.3</v>
      </c>
    </row>
    <row r="270" spans="1:3" ht="13.35" customHeight="1" x14ac:dyDescent="0.2">
      <c r="A270" s="31">
        <v>46333</v>
      </c>
      <c r="B270">
        <v>420.7</v>
      </c>
      <c r="C270">
        <v>513.29999999999995</v>
      </c>
    </row>
    <row r="271" spans="1:3" ht="13.35" customHeight="1" x14ac:dyDescent="0.2">
      <c r="A271" s="31">
        <v>46273</v>
      </c>
      <c r="B271">
        <v>363.3</v>
      </c>
      <c r="C271">
        <v>443.2</v>
      </c>
    </row>
    <row r="272" spans="1:3" ht="13.35" customHeight="1" x14ac:dyDescent="0.2">
      <c r="A272" s="31">
        <v>46343</v>
      </c>
      <c r="B272">
        <v>378</v>
      </c>
      <c r="C272">
        <v>461.2</v>
      </c>
    </row>
    <row r="273" spans="1:3" ht="13.35" customHeight="1" x14ac:dyDescent="0.2">
      <c r="A273" s="31">
        <v>46353</v>
      </c>
      <c r="B273">
        <v>409.2</v>
      </c>
      <c r="C273">
        <v>499.2</v>
      </c>
    </row>
    <row r="274" spans="1:3" ht="13.35" customHeight="1" x14ac:dyDescent="0.2">
      <c r="A274" s="31">
        <v>46373</v>
      </c>
      <c r="B274">
        <v>439.8</v>
      </c>
      <c r="C274">
        <v>536.5</v>
      </c>
    </row>
    <row r="275" spans="1:3" ht="13.35" customHeight="1" x14ac:dyDescent="0.2">
      <c r="A275" s="31">
        <v>46383</v>
      </c>
      <c r="B275">
        <v>708.7</v>
      </c>
      <c r="C275">
        <v>864.6</v>
      </c>
    </row>
    <row r="276" spans="1:3" ht="13.35" customHeight="1" x14ac:dyDescent="0.2">
      <c r="A276" s="31">
        <v>46393</v>
      </c>
      <c r="B276">
        <v>797.8</v>
      </c>
      <c r="C276">
        <v>973.3</v>
      </c>
    </row>
    <row r="277" spans="1:3" ht="13.35" customHeight="1" x14ac:dyDescent="0.2">
      <c r="A277" s="31">
        <v>46433</v>
      </c>
      <c r="B277">
        <v>821</v>
      </c>
      <c r="C277">
        <v>1001.6</v>
      </c>
    </row>
    <row r="278" spans="1:3" ht="13.35" customHeight="1" x14ac:dyDescent="0.2">
      <c r="A278" s="31">
        <v>46443</v>
      </c>
      <c r="B278">
        <v>912.2</v>
      </c>
      <c r="C278">
        <v>1112.9000000000001</v>
      </c>
    </row>
    <row r="279" spans="1:3" ht="13.35" customHeight="1" x14ac:dyDescent="0.2">
      <c r="A279" s="31">
        <v>46453</v>
      </c>
      <c r="B279">
        <v>882.6</v>
      </c>
      <c r="C279">
        <v>1076.8</v>
      </c>
    </row>
    <row r="280" spans="1:3" ht="13.35" customHeight="1" x14ac:dyDescent="0.2">
      <c r="A280" s="31">
        <v>46463</v>
      </c>
      <c r="B280">
        <v>786.7</v>
      </c>
      <c r="C280">
        <v>959.8</v>
      </c>
    </row>
    <row r="281" spans="1:3" ht="13.35" customHeight="1" x14ac:dyDescent="0.2">
      <c r="A281" s="32">
        <v>46473</v>
      </c>
      <c r="B281">
        <v>871.6</v>
      </c>
      <c r="C281">
        <v>1063.3</v>
      </c>
    </row>
    <row r="282" spans="1:3" ht="13.35" customHeight="1" x14ac:dyDescent="0.2">
      <c r="A282" s="94">
        <v>49105</v>
      </c>
      <c r="B282">
        <v>423.1</v>
      </c>
      <c r="C282">
        <v>516.20000000000005</v>
      </c>
    </row>
    <row r="283" spans="1:3" ht="13.35" customHeight="1" x14ac:dyDescent="0.2">
      <c r="A283" s="59">
        <v>49115</v>
      </c>
      <c r="B283">
        <v>513.29999999999995</v>
      </c>
      <c r="C283">
        <v>626.20000000000005</v>
      </c>
    </row>
    <row r="284" spans="1:3" ht="13.35" customHeight="1" x14ac:dyDescent="0.2">
      <c r="A284" s="94">
        <v>49106</v>
      </c>
      <c r="B284">
        <v>892.4</v>
      </c>
      <c r="C284">
        <v>1088.7</v>
      </c>
    </row>
    <row r="285" spans="1:3" ht="13.35" customHeight="1" x14ac:dyDescent="0.2">
      <c r="A285" s="59">
        <v>49107</v>
      </c>
      <c r="B285">
        <v>831.8</v>
      </c>
      <c r="C285">
        <v>1014.8</v>
      </c>
    </row>
    <row r="286" spans="1:3" ht="13.35" customHeight="1" x14ac:dyDescent="0.2">
      <c r="A286" s="94">
        <v>49205</v>
      </c>
      <c r="B286">
        <v>328.3</v>
      </c>
      <c r="C286">
        <v>400.5</v>
      </c>
    </row>
    <row r="287" spans="1:3" ht="13.35" customHeight="1" x14ac:dyDescent="0.2">
      <c r="A287" s="92">
        <v>49225</v>
      </c>
      <c r="B287">
        <v>456.4</v>
      </c>
      <c r="C287">
        <v>556.79999999999995</v>
      </c>
    </row>
    <row r="288" spans="1:3" ht="13.35" customHeight="1" x14ac:dyDescent="0.2">
      <c r="A288" s="36">
        <v>49245</v>
      </c>
      <c r="B288">
        <v>783.8</v>
      </c>
      <c r="C288">
        <v>956.2</v>
      </c>
    </row>
    <row r="289" spans="1:3" ht="13.35" customHeight="1" x14ac:dyDescent="0.2">
      <c r="A289" s="94">
        <v>49305</v>
      </c>
      <c r="B289">
        <v>454</v>
      </c>
      <c r="C289">
        <v>553.9</v>
      </c>
    </row>
    <row r="290" spans="1:3" ht="13.35" customHeight="1" x14ac:dyDescent="0.2">
      <c r="A290" s="36">
        <v>49315</v>
      </c>
      <c r="B290">
        <v>508.1</v>
      </c>
      <c r="C290">
        <v>619.9</v>
      </c>
    </row>
    <row r="291" spans="1:3" ht="13.35" customHeight="1" x14ac:dyDescent="0.2">
      <c r="A291" s="94">
        <v>44193</v>
      </c>
      <c r="B291">
        <v>60.7</v>
      </c>
      <c r="C291">
        <v>74</v>
      </c>
    </row>
    <row r="292" spans="1:3" ht="13.35" customHeight="1" x14ac:dyDescent="0.2">
      <c r="A292" s="31">
        <v>44293</v>
      </c>
      <c r="B292">
        <v>96</v>
      </c>
      <c r="C292">
        <v>117.1</v>
      </c>
    </row>
    <row r="293" spans="1:3" ht="13.35" customHeight="1" x14ac:dyDescent="0.2">
      <c r="A293" s="31">
        <v>44393</v>
      </c>
      <c r="B293">
        <v>178.8</v>
      </c>
      <c r="C293">
        <v>218.1</v>
      </c>
    </row>
    <row r="294" spans="1:3" ht="13.35" customHeight="1" x14ac:dyDescent="0.2">
      <c r="A294" s="32">
        <v>44493</v>
      </c>
      <c r="B294">
        <v>391.2</v>
      </c>
      <c r="C294">
        <v>477.3</v>
      </c>
    </row>
    <row r="295" spans="1:3" ht="13.35" customHeight="1" x14ac:dyDescent="0.2">
      <c r="A295" s="94">
        <v>47105</v>
      </c>
      <c r="B295">
        <v>957.1</v>
      </c>
      <c r="C295">
        <v>1167.7</v>
      </c>
    </row>
    <row r="296" spans="1:3" ht="13.35" customHeight="1" x14ac:dyDescent="0.2">
      <c r="A296" s="59">
        <v>47205</v>
      </c>
      <c r="B296">
        <v>1097.2</v>
      </c>
      <c r="C296">
        <v>1338.6</v>
      </c>
    </row>
    <row r="297" spans="1:3" ht="13.35" customHeight="1" x14ac:dyDescent="0.2">
      <c r="A297" s="94">
        <v>48105</v>
      </c>
      <c r="B297">
        <v>2320</v>
      </c>
      <c r="C297">
        <v>2830.4</v>
      </c>
    </row>
    <row r="298" spans="1:3" ht="13.35" customHeight="1" x14ac:dyDescent="0.2">
      <c r="A298" s="59">
        <v>48205</v>
      </c>
      <c r="B298">
        <v>2575.3000000000002</v>
      </c>
      <c r="C298">
        <v>3141.9</v>
      </c>
    </row>
    <row r="299" spans="1:3" ht="13.35" customHeight="1" x14ac:dyDescent="0.2">
      <c r="A299" s="103">
        <v>4951</v>
      </c>
      <c r="B299">
        <v>121.5</v>
      </c>
      <c r="C299">
        <v>148.19999999999999</v>
      </c>
    </row>
    <row r="300" spans="1:3" ht="13.35" customHeight="1" x14ac:dyDescent="0.2">
      <c r="A300" s="31">
        <v>4952</v>
      </c>
      <c r="B300">
        <v>221.5</v>
      </c>
      <c r="C300">
        <v>270.2</v>
      </c>
    </row>
    <row r="301" spans="1:3" ht="13.35" customHeight="1" x14ac:dyDescent="0.2">
      <c r="A301" s="59">
        <v>4953</v>
      </c>
      <c r="B301">
        <v>369.8</v>
      </c>
      <c r="C301">
        <v>451.2</v>
      </c>
    </row>
    <row r="302" spans="1:3" ht="13.35" customHeight="1" x14ac:dyDescent="0.2">
      <c r="A302" s="33">
        <v>4956</v>
      </c>
      <c r="B302">
        <v>39.700000000000003</v>
      </c>
      <c r="C302">
        <v>48.4</v>
      </c>
    </row>
    <row r="303" spans="1:3" ht="13.35" customHeight="1" x14ac:dyDescent="0.2">
      <c r="A303" s="93">
        <v>4955</v>
      </c>
      <c r="B303">
        <v>173.7</v>
      </c>
      <c r="C303">
        <v>211.9</v>
      </c>
    </row>
    <row r="304" spans="1:3" ht="13.35" customHeight="1" x14ac:dyDescent="0.2">
      <c r="A304" s="149">
        <v>4976</v>
      </c>
      <c r="B304">
        <v>87.3</v>
      </c>
      <c r="C304">
        <v>106.5</v>
      </c>
    </row>
    <row r="305" spans="1:3" ht="13.35" customHeight="1" x14ac:dyDescent="0.2">
      <c r="A305" s="100">
        <v>4973</v>
      </c>
      <c r="B305">
        <v>4.9000000000000004</v>
      </c>
      <c r="C305">
        <v>6</v>
      </c>
    </row>
    <row r="306" spans="1:3" ht="13.35" customHeight="1" x14ac:dyDescent="0.2">
      <c r="A306" s="95">
        <v>4972</v>
      </c>
      <c r="B306">
        <v>3.7</v>
      </c>
      <c r="C306">
        <v>4.5</v>
      </c>
    </row>
    <row r="307" spans="1:3" ht="13.35" customHeight="1" x14ac:dyDescent="0.2">
      <c r="A307" s="96">
        <v>4975</v>
      </c>
      <c r="B307">
        <v>5.6</v>
      </c>
      <c r="C307">
        <v>6.8</v>
      </c>
    </row>
    <row r="308" spans="1:3" ht="13.35" customHeight="1" x14ac:dyDescent="0.2">
      <c r="A308" s="97">
        <v>4974</v>
      </c>
      <c r="B308">
        <v>4.2</v>
      </c>
      <c r="C308">
        <v>5.0999999999999996</v>
      </c>
    </row>
    <row r="309" spans="1:3" ht="13.35" customHeight="1" x14ac:dyDescent="0.2">
      <c r="A309" s="149">
        <v>4970</v>
      </c>
      <c r="B309">
        <v>154.80000000000001</v>
      </c>
      <c r="C309">
        <v>188.9</v>
      </c>
    </row>
    <row r="310" spans="1:3" ht="13.35" customHeight="1" x14ac:dyDescent="0.2">
      <c r="A310" s="93">
        <v>4979</v>
      </c>
      <c r="B310">
        <v>866.7</v>
      </c>
      <c r="C310">
        <v>1057.4000000000001</v>
      </c>
    </row>
    <row r="311" spans="1:3" ht="13.35" customHeight="1" x14ac:dyDescent="0.2">
      <c r="A311" s="93">
        <v>1926</v>
      </c>
      <c r="B311">
        <v>24513.4</v>
      </c>
      <c r="C311">
        <v>29906.3</v>
      </c>
    </row>
    <row r="312" spans="1:3" ht="13.35" customHeight="1" x14ac:dyDescent="0.2">
      <c r="A312" s="93">
        <v>1970</v>
      </c>
      <c r="B312" s="130">
        <v>1024.5</v>
      </c>
      <c r="C312">
        <v>1249.9000000000001</v>
      </c>
    </row>
    <row r="313" spans="1:3" ht="13.35" customHeight="1" x14ac:dyDescent="0.2">
      <c r="A313" s="194">
        <v>4364</v>
      </c>
      <c r="B313" s="130">
        <v>8287.6</v>
      </c>
      <c r="C313">
        <v>10110.9</v>
      </c>
    </row>
    <row r="314" spans="1:3" ht="13.35" customHeight="1" x14ac:dyDescent="0.2">
      <c r="A314" s="195">
        <v>4378</v>
      </c>
      <c r="B314" s="130">
        <v>15470.1</v>
      </c>
      <c r="C314">
        <v>18873.5</v>
      </c>
    </row>
    <row r="315" spans="1:3" ht="13.35" customHeight="1" x14ac:dyDescent="0.2">
      <c r="A315" s="194">
        <v>4466</v>
      </c>
      <c r="B315" s="130">
        <v>7024</v>
      </c>
      <c r="C315">
        <v>8569.2999999999993</v>
      </c>
    </row>
    <row r="316" spans="1:3" ht="13.35" customHeight="1" x14ac:dyDescent="0.2">
      <c r="A316" s="196">
        <v>4464</v>
      </c>
      <c r="B316" s="130">
        <v>5949.7</v>
      </c>
      <c r="C316">
        <v>7258.6</v>
      </c>
    </row>
    <row r="317" spans="1:3" ht="13.35" customHeight="1" x14ac:dyDescent="0.2">
      <c r="A317" s="195">
        <v>4476</v>
      </c>
      <c r="B317" s="130">
        <v>6986.1</v>
      </c>
      <c r="C317">
        <v>8523.1</v>
      </c>
    </row>
    <row r="318" spans="1:3" ht="13.35" customHeight="1" x14ac:dyDescent="0.2">
      <c r="A318" s="197">
        <v>4958</v>
      </c>
      <c r="B318">
        <v>81.150000000000006</v>
      </c>
      <c r="C318">
        <v>99</v>
      </c>
    </row>
    <row r="319" spans="1:3" ht="13.35" customHeight="1" x14ac:dyDescent="0.2">
      <c r="A319" s="200">
        <v>41425</v>
      </c>
      <c r="B319">
        <v>961.1</v>
      </c>
      <c r="C319">
        <v>1172.5</v>
      </c>
    </row>
    <row r="320" spans="1:3" ht="13.35" customHeight="1" x14ac:dyDescent="0.2">
      <c r="A320" s="92"/>
      <c r="B320" s="130"/>
    </row>
    <row r="321" spans="1:3" ht="13.35" customHeight="1" x14ac:dyDescent="0.2">
      <c r="A321" s="92"/>
      <c r="B321" s="130"/>
    </row>
    <row r="322" spans="1:3" ht="13.35" customHeight="1" x14ac:dyDescent="0.2">
      <c r="A322" s="92"/>
      <c r="B322" s="130"/>
    </row>
    <row r="323" spans="1:3" ht="13.35" customHeight="1" x14ac:dyDescent="0.2">
      <c r="A323" s="92" t="s">
        <v>829</v>
      </c>
      <c r="B323" s="190"/>
      <c r="C323" s="189"/>
    </row>
    <row r="324" spans="1:3" ht="13.35" customHeight="1" x14ac:dyDescent="0.2">
      <c r="A324" s="46" t="s">
        <v>708</v>
      </c>
      <c r="B324" s="130">
        <v>6541.4</v>
      </c>
      <c r="C324">
        <v>7980.5</v>
      </c>
    </row>
    <row r="325" spans="1:3" ht="13.35" customHeight="1" x14ac:dyDescent="0.2">
      <c r="A325" s="44" t="s">
        <v>709</v>
      </c>
      <c r="B325" s="130">
        <v>8153</v>
      </c>
      <c r="C325">
        <v>9946.7000000000007</v>
      </c>
    </row>
    <row r="326" spans="1:3" ht="13.35" customHeight="1" x14ac:dyDescent="0.2">
      <c r="A326" s="44" t="s">
        <v>710</v>
      </c>
      <c r="B326" s="130">
        <v>9764</v>
      </c>
      <c r="C326">
        <v>11912.1</v>
      </c>
    </row>
    <row r="327" spans="1:3" ht="13.35" customHeight="1" x14ac:dyDescent="0.2">
      <c r="A327" s="45" t="s">
        <v>711</v>
      </c>
      <c r="B327" s="130">
        <v>11375.7</v>
      </c>
      <c r="C327">
        <v>13878.4</v>
      </c>
    </row>
    <row r="328" spans="1:3" ht="13.35" customHeight="1" x14ac:dyDescent="0.2">
      <c r="A328" s="44" t="s">
        <v>712</v>
      </c>
      <c r="B328" s="130">
        <v>12986.7</v>
      </c>
      <c r="C328">
        <v>15843.8</v>
      </c>
    </row>
    <row r="329" spans="1:3" ht="13.35" customHeight="1" x14ac:dyDescent="0.2">
      <c r="A329" s="44" t="s">
        <v>713</v>
      </c>
      <c r="B329" s="130">
        <v>14598.3</v>
      </c>
      <c r="C329">
        <v>17809.900000000001</v>
      </c>
    </row>
    <row r="330" spans="1:3" ht="13.35" customHeight="1" x14ac:dyDescent="0.2">
      <c r="A330" s="44" t="s">
        <v>714</v>
      </c>
      <c r="B330" s="130">
        <v>16209.4</v>
      </c>
      <c r="C330">
        <v>19775.5</v>
      </c>
    </row>
    <row r="331" spans="1:3" ht="13.35" customHeight="1" x14ac:dyDescent="0.2">
      <c r="A331" s="44" t="s">
        <v>715</v>
      </c>
      <c r="B331" s="130">
        <v>17821</v>
      </c>
      <c r="C331">
        <v>21741.599999999999</v>
      </c>
    </row>
    <row r="332" spans="1:3" ht="13.35" customHeight="1" x14ac:dyDescent="0.2">
      <c r="A332" s="44" t="s">
        <v>716</v>
      </c>
      <c r="B332" s="130">
        <v>19432.599999999999</v>
      </c>
      <c r="C332">
        <v>23707.8</v>
      </c>
    </row>
    <row r="333" spans="1:3" ht="13.35" customHeight="1" x14ac:dyDescent="0.2">
      <c r="A333" s="44" t="s">
        <v>717</v>
      </c>
      <c r="B333" s="130">
        <v>21043.7</v>
      </c>
      <c r="C333">
        <v>25673.3</v>
      </c>
    </row>
    <row r="334" spans="1:3" ht="13.35" customHeight="1" x14ac:dyDescent="0.2">
      <c r="A334" s="44" t="s">
        <v>718</v>
      </c>
      <c r="B334" s="130">
        <v>22655.3</v>
      </c>
      <c r="C334">
        <v>27639.5</v>
      </c>
    </row>
    <row r="335" spans="1:3" ht="13.35" customHeight="1" x14ac:dyDescent="0.2">
      <c r="A335" s="46">
        <v>8592</v>
      </c>
      <c r="B335" s="130">
        <v>5445.7</v>
      </c>
      <c r="C335">
        <v>6643.8</v>
      </c>
    </row>
    <row r="336" spans="1:3" ht="13.35" customHeight="1" x14ac:dyDescent="0.2">
      <c r="A336" s="44">
        <v>8593</v>
      </c>
      <c r="B336" s="130">
        <v>6849.1</v>
      </c>
      <c r="C336">
        <v>8355.9</v>
      </c>
    </row>
    <row r="337" spans="1:3" ht="13.35" customHeight="1" x14ac:dyDescent="0.2">
      <c r="A337" s="44">
        <v>8594</v>
      </c>
      <c r="B337" s="130">
        <v>8252.5</v>
      </c>
      <c r="C337">
        <v>10068.1</v>
      </c>
    </row>
    <row r="338" spans="1:3" ht="13.35" customHeight="1" x14ac:dyDescent="0.2">
      <c r="A338" s="45">
        <v>8595</v>
      </c>
      <c r="B338" s="130">
        <v>9655.9</v>
      </c>
      <c r="C338">
        <v>11780.2</v>
      </c>
    </row>
    <row r="339" spans="1:3" ht="13.35" customHeight="1" x14ac:dyDescent="0.2">
      <c r="A339" s="44">
        <v>8596</v>
      </c>
      <c r="B339" s="130">
        <v>11059.2</v>
      </c>
      <c r="C339">
        <v>13492.2</v>
      </c>
    </row>
    <row r="340" spans="1:3" ht="13.35" customHeight="1" x14ac:dyDescent="0.2">
      <c r="A340" s="44">
        <v>8597</v>
      </c>
      <c r="B340" s="130">
        <v>12462.6</v>
      </c>
      <c r="C340">
        <v>15204.4</v>
      </c>
    </row>
    <row r="341" spans="1:3" ht="13.35" customHeight="1" x14ac:dyDescent="0.2">
      <c r="A341" s="44">
        <v>8598</v>
      </c>
      <c r="B341" s="130">
        <v>13866</v>
      </c>
      <c r="C341">
        <v>16916.5</v>
      </c>
    </row>
    <row r="342" spans="1:3" ht="13.35" customHeight="1" x14ac:dyDescent="0.2">
      <c r="A342" s="44">
        <v>8599</v>
      </c>
      <c r="B342" s="130">
        <v>15269.4</v>
      </c>
      <c r="C342">
        <v>18628.7</v>
      </c>
    </row>
    <row r="343" spans="1:3" ht="13.35" customHeight="1" x14ac:dyDescent="0.2">
      <c r="A343" s="58">
        <v>85910</v>
      </c>
      <c r="B343" s="130">
        <v>16672.7</v>
      </c>
      <c r="C343">
        <v>20340.7</v>
      </c>
    </row>
    <row r="344" spans="1:3" ht="13.35" customHeight="1" x14ac:dyDescent="0.2">
      <c r="A344" s="57">
        <v>6941</v>
      </c>
      <c r="B344" s="130">
        <v>10817.4</v>
      </c>
      <c r="C344">
        <v>13197.2</v>
      </c>
    </row>
    <row r="345" spans="1:3" ht="13.35" customHeight="1" x14ac:dyDescent="0.2">
      <c r="A345" s="58">
        <v>6944</v>
      </c>
      <c r="B345" s="130">
        <v>30080.6</v>
      </c>
      <c r="C345">
        <v>36698.300000000003</v>
      </c>
    </row>
    <row r="346" spans="1:3" ht="13.35" customHeight="1" x14ac:dyDescent="0.2">
      <c r="A346" s="79">
        <v>8793</v>
      </c>
      <c r="B346" s="43">
        <v>1288.0999999999999</v>
      </c>
      <c r="C346">
        <v>1571.5</v>
      </c>
    </row>
    <row r="347" spans="1:3" ht="13.35" customHeight="1" x14ac:dyDescent="0.2">
      <c r="A347" s="47">
        <v>4933</v>
      </c>
      <c r="B347" s="130">
        <v>557</v>
      </c>
      <c r="C347">
        <v>679.5</v>
      </c>
    </row>
    <row r="348" spans="1:3" ht="13.35" customHeight="1" x14ac:dyDescent="0.2">
      <c r="A348" s="131">
        <v>4934</v>
      </c>
      <c r="B348" s="130">
        <v>557</v>
      </c>
      <c r="C348">
        <v>679.5</v>
      </c>
    </row>
    <row r="349" spans="1:3" ht="13.35" customHeight="1" x14ac:dyDescent="0.2">
      <c r="A349" s="47">
        <v>8510</v>
      </c>
      <c r="B349" s="130">
        <v>447.78</v>
      </c>
      <c r="C349">
        <v>546.29999999999995</v>
      </c>
    </row>
    <row r="350" spans="1:3" ht="13.35" customHeight="1" x14ac:dyDescent="0.2">
      <c r="A350" s="131">
        <v>8511</v>
      </c>
      <c r="B350" s="130">
        <v>382.49</v>
      </c>
      <c r="C350">
        <v>466.6</v>
      </c>
    </row>
    <row r="351" spans="1:3" ht="13.35" customHeight="1" x14ac:dyDescent="0.2">
      <c r="A351" s="44">
        <v>6987</v>
      </c>
      <c r="B351" s="130">
        <v>867</v>
      </c>
      <c r="C351">
        <v>1057.7</v>
      </c>
    </row>
    <row r="352" spans="1:3" ht="13.35" customHeight="1" x14ac:dyDescent="0.2">
      <c r="A352" s="44">
        <v>6988</v>
      </c>
      <c r="B352" s="130">
        <v>1070.8</v>
      </c>
      <c r="C352">
        <v>1306.4000000000001</v>
      </c>
    </row>
    <row r="353" spans="1:3" ht="13.35" customHeight="1" x14ac:dyDescent="0.2">
      <c r="A353" s="44">
        <v>6989</v>
      </c>
      <c r="B353" s="130">
        <v>1386.5</v>
      </c>
      <c r="C353">
        <v>1691.5</v>
      </c>
    </row>
    <row r="354" spans="1:3" ht="13.35" customHeight="1" x14ac:dyDescent="0.2">
      <c r="A354" s="44">
        <v>6990</v>
      </c>
      <c r="B354" s="130">
        <v>1386.5</v>
      </c>
      <c r="C354">
        <v>1691.5</v>
      </c>
    </row>
    <row r="355" spans="1:3" ht="13.35" customHeight="1" x14ac:dyDescent="0.2">
      <c r="A355" s="44">
        <v>6984</v>
      </c>
      <c r="B355" s="130">
        <v>723.2</v>
      </c>
      <c r="C355">
        <v>882.3</v>
      </c>
    </row>
    <row r="356" spans="1:3" ht="13.35" customHeight="1" x14ac:dyDescent="0.2">
      <c r="A356" s="44">
        <v>6985</v>
      </c>
      <c r="B356" s="130">
        <v>723.2</v>
      </c>
      <c r="C356">
        <v>882.3</v>
      </c>
    </row>
    <row r="357" spans="1:3" ht="13.35" customHeight="1" x14ac:dyDescent="0.2">
      <c r="A357" s="46">
        <v>6951</v>
      </c>
      <c r="B357" s="130">
        <v>2498.17</v>
      </c>
      <c r="C357">
        <v>3047.8</v>
      </c>
    </row>
    <row r="358" spans="1:3" ht="13.35" customHeight="1" x14ac:dyDescent="0.2">
      <c r="A358" s="44">
        <v>6952</v>
      </c>
      <c r="B358" s="130">
        <v>2534.58</v>
      </c>
      <c r="C358">
        <v>3092.2</v>
      </c>
    </row>
    <row r="359" spans="1:3" ht="13.35" customHeight="1" x14ac:dyDescent="0.2">
      <c r="A359" s="44">
        <v>6953</v>
      </c>
      <c r="B359" s="130">
        <v>4726.45</v>
      </c>
      <c r="C359">
        <v>5766.3</v>
      </c>
    </row>
    <row r="360" spans="1:3" ht="13.35" customHeight="1" x14ac:dyDescent="0.2">
      <c r="A360" s="46">
        <v>6958</v>
      </c>
      <c r="B360" s="130">
        <v>5738.7</v>
      </c>
      <c r="C360">
        <v>7001.2</v>
      </c>
    </row>
    <row r="361" spans="1:3" ht="13.35" customHeight="1" x14ac:dyDescent="0.2">
      <c r="A361" s="57">
        <v>6950</v>
      </c>
      <c r="B361" s="130">
        <v>3444.27</v>
      </c>
      <c r="C361">
        <v>4202</v>
      </c>
    </row>
    <row r="364" spans="1:3" ht="13.35" customHeight="1" x14ac:dyDescent="0.25">
      <c r="A364" s="201">
        <v>8562</v>
      </c>
      <c r="B364">
        <v>2487</v>
      </c>
      <c r="C364" s="192">
        <v>3034</v>
      </c>
    </row>
    <row r="365" spans="1:3" ht="13.35" customHeight="1" x14ac:dyDescent="0.25">
      <c r="A365" s="201">
        <v>8563</v>
      </c>
      <c r="B365">
        <v>3575</v>
      </c>
      <c r="C365" s="192">
        <v>4361</v>
      </c>
    </row>
    <row r="366" spans="1:3" ht="13.35" customHeight="1" x14ac:dyDescent="0.25">
      <c r="A366" s="202">
        <v>8564</v>
      </c>
      <c r="B366">
        <v>4661</v>
      </c>
      <c r="C366" s="192">
        <v>5687</v>
      </c>
    </row>
    <row r="367" spans="1:3" ht="13.35" customHeight="1" x14ac:dyDescent="0.25">
      <c r="A367" s="202">
        <v>8565</v>
      </c>
      <c r="B367">
        <v>5748</v>
      </c>
      <c r="C367" s="192">
        <v>7013</v>
      </c>
    </row>
    <row r="368" spans="1:3" ht="13.35" customHeight="1" x14ac:dyDescent="0.25">
      <c r="A368" s="202">
        <v>8566</v>
      </c>
      <c r="B368">
        <v>6835</v>
      </c>
      <c r="C368" s="192">
        <v>8339</v>
      </c>
    </row>
    <row r="369" spans="1:3" ht="13.35" customHeight="1" x14ac:dyDescent="0.25">
      <c r="A369" s="202">
        <v>8567</v>
      </c>
      <c r="B369">
        <v>7922</v>
      </c>
      <c r="C369" s="192">
        <v>9665</v>
      </c>
    </row>
    <row r="370" spans="1:3" ht="13.35" customHeight="1" x14ac:dyDescent="0.25">
      <c r="A370" s="202">
        <v>8568</v>
      </c>
      <c r="B370">
        <v>9009</v>
      </c>
      <c r="C370" s="192">
        <v>10991</v>
      </c>
    </row>
    <row r="371" spans="1:3" ht="13.35" customHeight="1" x14ac:dyDescent="0.25">
      <c r="A371" s="202">
        <v>8569</v>
      </c>
      <c r="B371">
        <v>10096</v>
      </c>
      <c r="C371" s="192">
        <v>12317</v>
      </c>
    </row>
    <row r="372" spans="1:3" ht="13.35" customHeight="1" x14ac:dyDescent="0.25">
      <c r="A372" s="203">
        <v>8572</v>
      </c>
      <c r="B372">
        <v>2802</v>
      </c>
      <c r="C372" s="192">
        <v>3418</v>
      </c>
    </row>
    <row r="373" spans="1:3" ht="13.35" customHeight="1" x14ac:dyDescent="0.25">
      <c r="A373" s="203">
        <v>8573</v>
      </c>
      <c r="B373">
        <v>4139</v>
      </c>
      <c r="C373" s="192">
        <v>5050</v>
      </c>
    </row>
    <row r="374" spans="1:3" ht="13.35" customHeight="1" x14ac:dyDescent="0.25">
      <c r="A374" s="203">
        <v>8574</v>
      </c>
      <c r="B374">
        <v>5478</v>
      </c>
      <c r="C374" s="192">
        <v>6683</v>
      </c>
    </row>
    <row r="375" spans="1:3" ht="13.35" customHeight="1" x14ac:dyDescent="0.25">
      <c r="A375" s="203">
        <v>8575</v>
      </c>
      <c r="B375">
        <v>6816</v>
      </c>
      <c r="C375" s="192">
        <v>8316</v>
      </c>
    </row>
    <row r="376" spans="1:3" ht="13.35" customHeight="1" x14ac:dyDescent="0.25">
      <c r="A376" s="203">
        <v>8576</v>
      </c>
      <c r="B376">
        <v>8154</v>
      </c>
      <c r="C376" s="192">
        <v>9948</v>
      </c>
    </row>
    <row r="377" spans="1:3" ht="13.35" customHeight="1" x14ac:dyDescent="0.25">
      <c r="A377" s="203">
        <v>8577</v>
      </c>
      <c r="B377">
        <v>9493</v>
      </c>
      <c r="C377" s="192">
        <v>11582</v>
      </c>
    </row>
    <row r="378" spans="1:3" ht="13.35" customHeight="1" x14ac:dyDescent="0.25">
      <c r="A378" s="203">
        <v>8578</v>
      </c>
      <c r="B378">
        <v>10832</v>
      </c>
      <c r="C378" s="192">
        <v>13215</v>
      </c>
    </row>
    <row r="379" spans="1:3" ht="13.35" customHeight="1" x14ac:dyDescent="0.25">
      <c r="A379" s="203">
        <v>8579</v>
      </c>
      <c r="B379">
        <v>12170</v>
      </c>
      <c r="C379" s="192">
        <v>14848</v>
      </c>
    </row>
    <row r="380" spans="1:3" ht="13.35" customHeight="1" x14ac:dyDescent="0.25">
      <c r="A380" s="203">
        <v>8582</v>
      </c>
      <c r="B380">
        <v>3148</v>
      </c>
      <c r="C380" s="192">
        <v>3840</v>
      </c>
    </row>
    <row r="381" spans="1:3" ht="13.35" customHeight="1" x14ac:dyDescent="0.25">
      <c r="A381" s="203">
        <v>8583</v>
      </c>
      <c r="B381">
        <v>4648</v>
      </c>
      <c r="C381" s="192">
        <v>5670</v>
      </c>
    </row>
    <row r="382" spans="1:3" ht="13.35" customHeight="1" x14ac:dyDescent="0.25">
      <c r="A382" s="203">
        <v>8584</v>
      </c>
      <c r="B382">
        <v>6147</v>
      </c>
      <c r="C382" s="192">
        <v>7499</v>
      </c>
    </row>
    <row r="383" spans="1:3" ht="13.35" customHeight="1" x14ac:dyDescent="0.25">
      <c r="A383" s="203">
        <v>8585</v>
      </c>
      <c r="B383">
        <v>7646</v>
      </c>
      <c r="C383" s="192">
        <v>9328</v>
      </c>
    </row>
    <row r="384" spans="1:3" ht="13.35" customHeight="1" x14ac:dyDescent="0.25">
      <c r="A384" s="203">
        <v>8586</v>
      </c>
      <c r="B384">
        <v>9145</v>
      </c>
      <c r="C384" s="192">
        <v>11157</v>
      </c>
    </row>
    <row r="385" spans="1:3" ht="13.35" customHeight="1" x14ac:dyDescent="0.25">
      <c r="A385" s="203">
        <v>8587</v>
      </c>
      <c r="B385">
        <v>10644</v>
      </c>
      <c r="C385" s="192">
        <v>12986</v>
      </c>
    </row>
    <row r="386" spans="1:3" ht="13.35" customHeight="1" x14ac:dyDescent="0.25">
      <c r="A386" s="203">
        <v>8588</v>
      </c>
      <c r="B386">
        <v>12143</v>
      </c>
      <c r="C386" s="192">
        <v>14815</v>
      </c>
    </row>
    <row r="387" spans="1:3" ht="13.35" customHeight="1" x14ac:dyDescent="0.25">
      <c r="A387" s="203">
        <v>8589</v>
      </c>
      <c r="B387">
        <v>13643</v>
      </c>
      <c r="C387" s="192">
        <v>16645</v>
      </c>
    </row>
    <row r="388" spans="1:3" ht="13.35" customHeight="1" x14ac:dyDescent="0.25">
      <c r="A388" s="203">
        <v>8112</v>
      </c>
      <c r="B388">
        <v>3131</v>
      </c>
      <c r="C388" s="192">
        <v>3820</v>
      </c>
    </row>
    <row r="389" spans="1:3" ht="13.35" customHeight="1" x14ac:dyDescent="0.25">
      <c r="A389" s="203">
        <v>8113</v>
      </c>
      <c r="B389">
        <v>4339</v>
      </c>
      <c r="C389" s="192">
        <v>5293</v>
      </c>
    </row>
    <row r="390" spans="1:3" ht="13.35" customHeight="1" x14ac:dyDescent="0.25">
      <c r="A390" s="203">
        <v>8114</v>
      </c>
      <c r="B390">
        <v>5575</v>
      </c>
      <c r="C390" s="192">
        <v>6801</v>
      </c>
    </row>
    <row r="391" spans="1:3" ht="13.35" customHeight="1" x14ac:dyDescent="0.25">
      <c r="A391" s="203">
        <v>8751</v>
      </c>
      <c r="B391">
        <v>666</v>
      </c>
      <c r="C391" s="192">
        <v>812</v>
      </c>
    </row>
    <row r="392" spans="1:3" ht="13.35" customHeight="1" x14ac:dyDescent="0.25">
      <c r="A392" s="203">
        <v>8752</v>
      </c>
      <c r="B392">
        <v>934</v>
      </c>
      <c r="C392" s="192">
        <v>1140</v>
      </c>
    </row>
    <row r="393" spans="1:3" ht="13.35" customHeight="1" x14ac:dyDescent="0.25">
      <c r="A393" s="203">
        <v>8753</v>
      </c>
      <c r="B393">
        <v>1599</v>
      </c>
      <c r="C393" s="192">
        <v>1951</v>
      </c>
    </row>
    <row r="394" spans="1:3" ht="13.35" customHeight="1" x14ac:dyDescent="0.25">
      <c r="A394" s="203">
        <v>8754</v>
      </c>
      <c r="B394">
        <v>2861</v>
      </c>
      <c r="C394" s="192">
        <v>3491</v>
      </c>
    </row>
    <row r="395" spans="1:3" ht="13.35" customHeight="1" x14ac:dyDescent="0.25">
      <c r="A395" s="203">
        <v>8755</v>
      </c>
      <c r="B395">
        <v>4757</v>
      </c>
      <c r="C395" s="192">
        <v>5804</v>
      </c>
    </row>
    <row r="396" spans="1:3" ht="13.35" customHeight="1" x14ac:dyDescent="0.25">
      <c r="A396" s="203">
        <v>8756</v>
      </c>
      <c r="B396">
        <v>6406</v>
      </c>
      <c r="C396" s="192">
        <v>7815</v>
      </c>
    </row>
    <row r="397" spans="1:3" ht="13.35" customHeight="1" x14ac:dyDescent="0.25">
      <c r="A397" s="203">
        <v>8761</v>
      </c>
      <c r="B397">
        <v>707</v>
      </c>
      <c r="C397" s="192">
        <v>863</v>
      </c>
    </row>
    <row r="398" spans="1:3" ht="13.35" customHeight="1" x14ac:dyDescent="0.25">
      <c r="A398" s="203">
        <v>8762</v>
      </c>
      <c r="B398">
        <v>948</v>
      </c>
      <c r="C398" s="192">
        <v>1157</v>
      </c>
    </row>
    <row r="399" spans="1:3" ht="13.35" customHeight="1" x14ac:dyDescent="0.25">
      <c r="A399" s="203">
        <v>8763</v>
      </c>
      <c r="B399">
        <v>1646</v>
      </c>
      <c r="C399" s="192">
        <v>2008</v>
      </c>
    </row>
    <row r="400" spans="1:3" ht="13.35" customHeight="1" x14ac:dyDescent="0.25">
      <c r="A400" s="203">
        <v>8771</v>
      </c>
      <c r="B400">
        <v>902</v>
      </c>
      <c r="C400" s="192">
        <v>1100</v>
      </c>
    </row>
    <row r="401" spans="1:3" ht="13.35" customHeight="1" x14ac:dyDescent="0.25">
      <c r="A401" s="203">
        <v>8772</v>
      </c>
      <c r="B401">
        <v>1266</v>
      </c>
      <c r="C401" s="192">
        <v>1545</v>
      </c>
    </row>
    <row r="402" spans="1:3" ht="13.35" customHeight="1" x14ac:dyDescent="0.25">
      <c r="A402" s="203">
        <v>8773</v>
      </c>
      <c r="B402">
        <v>2103</v>
      </c>
      <c r="C402" s="192">
        <v>2566</v>
      </c>
    </row>
    <row r="403" spans="1:3" ht="13.35" customHeight="1" x14ac:dyDescent="0.25">
      <c r="A403" s="203">
        <v>8774</v>
      </c>
      <c r="B403">
        <v>3761</v>
      </c>
      <c r="C403" s="192">
        <v>4589</v>
      </c>
    </row>
    <row r="404" spans="1:3" ht="13.35" customHeight="1" x14ac:dyDescent="0.25">
      <c r="A404" s="203">
        <v>8775</v>
      </c>
      <c r="B404">
        <v>5855</v>
      </c>
      <c r="C404" s="192">
        <v>7143</v>
      </c>
    </row>
    <row r="405" spans="1:3" ht="13.35" customHeight="1" x14ac:dyDescent="0.25">
      <c r="A405" s="203">
        <v>8776</v>
      </c>
      <c r="B405">
        <v>8148</v>
      </c>
      <c r="C405" s="192">
        <v>9941</v>
      </c>
    </row>
    <row r="406" spans="1:3" ht="13.35" customHeight="1" x14ac:dyDescent="0.25">
      <c r="A406" s="203">
        <v>6301</v>
      </c>
      <c r="B406">
        <v>1306</v>
      </c>
      <c r="C406" s="192">
        <v>1593</v>
      </c>
    </row>
    <row r="407" spans="1:3" ht="13.35" customHeight="1" x14ac:dyDescent="0.25">
      <c r="A407" s="203">
        <v>6302</v>
      </c>
      <c r="B407">
        <v>1626</v>
      </c>
      <c r="C407" s="192">
        <v>1984</v>
      </c>
    </row>
    <row r="408" spans="1:3" ht="13.35" customHeight="1" x14ac:dyDescent="0.25">
      <c r="A408" s="203">
        <v>6303</v>
      </c>
      <c r="B408">
        <v>2499</v>
      </c>
      <c r="C408" s="192">
        <v>3049</v>
      </c>
    </row>
    <row r="409" spans="1:3" ht="13.35" customHeight="1" x14ac:dyDescent="0.25">
      <c r="A409" s="203">
        <v>6304</v>
      </c>
      <c r="B409">
        <v>3463</v>
      </c>
      <c r="C409" s="192">
        <v>4225</v>
      </c>
    </row>
    <row r="410" spans="1:3" ht="13.35" customHeight="1" x14ac:dyDescent="0.25">
      <c r="A410" s="203">
        <v>6305</v>
      </c>
      <c r="B410">
        <v>5320</v>
      </c>
      <c r="C410" s="192">
        <v>6490</v>
      </c>
    </row>
    <row r="411" spans="1:3" ht="13.35" customHeight="1" x14ac:dyDescent="0.25">
      <c r="A411" s="203">
        <v>6306</v>
      </c>
      <c r="B411">
        <v>7243</v>
      </c>
      <c r="C411" s="192">
        <v>8837</v>
      </c>
    </row>
    <row r="412" spans="1:3" ht="13.35" customHeight="1" x14ac:dyDescent="0.25">
      <c r="A412" s="203">
        <v>8777</v>
      </c>
      <c r="B412">
        <v>1002</v>
      </c>
      <c r="C412" s="192">
        <v>1223</v>
      </c>
    </row>
    <row r="413" spans="1:3" ht="13.35" customHeight="1" x14ac:dyDescent="0.25">
      <c r="A413" s="204">
        <v>5905</v>
      </c>
      <c r="B413">
        <v>785</v>
      </c>
      <c r="C413" s="192">
        <v>958</v>
      </c>
    </row>
    <row r="414" spans="1:3" ht="13.35" customHeight="1" x14ac:dyDescent="0.25">
      <c r="A414" s="204">
        <v>5906</v>
      </c>
      <c r="B414">
        <v>1290</v>
      </c>
      <c r="C414" s="192">
        <v>1574</v>
      </c>
    </row>
    <row r="415" spans="1:3" ht="13.35" customHeight="1" x14ac:dyDescent="0.25">
      <c r="A415" s="204">
        <v>5907</v>
      </c>
      <c r="B415">
        <v>2156</v>
      </c>
      <c r="C415" s="192">
        <v>2630</v>
      </c>
    </row>
    <row r="416" spans="1:3" ht="13.35" customHeight="1" x14ac:dyDescent="0.25">
      <c r="A416" s="203">
        <v>8701</v>
      </c>
      <c r="B416">
        <v>111</v>
      </c>
      <c r="C416" s="192">
        <v>135</v>
      </c>
    </row>
    <row r="417" spans="1:3" ht="13.35" customHeight="1" x14ac:dyDescent="0.25">
      <c r="A417" s="203">
        <v>8702</v>
      </c>
      <c r="B417">
        <v>156</v>
      </c>
      <c r="C417" s="192">
        <v>190</v>
      </c>
    </row>
    <row r="418" spans="1:3" ht="13.35" customHeight="1" x14ac:dyDescent="0.25">
      <c r="A418" s="203">
        <v>8717</v>
      </c>
      <c r="B418">
        <v>59</v>
      </c>
      <c r="C418" s="192">
        <v>72</v>
      </c>
    </row>
    <row r="419" spans="1:3" ht="13.35" customHeight="1" x14ac:dyDescent="0.25">
      <c r="A419" s="203">
        <v>8711</v>
      </c>
      <c r="B419">
        <v>161</v>
      </c>
      <c r="C419" s="192">
        <v>196</v>
      </c>
    </row>
    <row r="420" spans="1:3" ht="13.35" customHeight="1" x14ac:dyDescent="0.25">
      <c r="A420" s="203">
        <v>8713</v>
      </c>
      <c r="B420">
        <v>288</v>
      </c>
      <c r="C420" s="192">
        <v>351</v>
      </c>
    </row>
    <row r="421" spans="1:3" ht="13.35" customHeight="1" x14ac:dyDescent="0.25">
      <c r="A421" s="203">
        <v>8714</v>
      </c>
      <c r="B421">
        <v>476</v>
      </c>
      <c r="C421" s="192">
        <v>581</v>
      </c>
    </row>
    <row r="422" spans="1:3" ht="13.35" customHeight="1" x14ac:dyDescent="0.25">
      <c r="A422" s="203">
        <v>8718</v>
      </c>
      <c r="B422">
        <v>49</v>
      </c>
      <c r="C422" s="192">
        <v>60</v>
      </c>
    </row>
    <row r="423" spans="1:3" ht="13.35" customHeight="1" x14ac:dyDescent="0.25">
      <c r="A423" s="203">
        <v>8927</v>
      </c>
      <c r="B423">
        <v>2113</v>
      </c>
      <c r="C423" s="192">
        <v>2578</v>
      </c>
    </row>
    <row r="424" spans="1:3" ht="13.35" customHeight="1" x14ac:dyDescent="0.25">
      <c r="A424" s="203">
        <v>8721</v>
      </c>
      <c r="B424">
        <v>139</v>
      </c>
      <c r="C424" s="192">
        <v>170</v>
      </c>
    </row>
    <row r="425" spans="1:3" ht="13.35" customHeight="1" x14ac:dyDescent="0.25">
      <c r="A425" s="203">
        <v>8722</v>
      </c>
      <c r="B425">
        <v>210</v>
      </c>
      <c r="C425" s="192">
        <v>256</v>
      </c>
    </row>
    <row r="426" spans="1:3" ht="13.35" customHeight="1" x14ac:dyDescent="0.25">
      <c r="A426" s="203">
        <v>8723</v>
      </c>
      <c r="B426">
        <v>384</v>
      </c>
      <c r="C426" s="192">
        <v>468</v>
      </c>
    </row>
    <row r="427" spans="1:3" ht="13.35" customHeight="1" x14ac:dyDescent="0.25">
      <c r="A427" s="203">
        <v>8724</v>
      </c>
      <c r="B427">
        <v>651</v>
      </c>
      <c r="C427" s="192">
        <v>794</v>
      </c>
    </row>
    <row r="428" spans="1:3" ht="13.35" customHeight="1" x14ac:dyDescent="0.25">
      <c r="A428" s="203">
        <v>8725</v>
      </c>
      <c r="B428">
        <v>859</v>
      </c>
      <c r="C428" s="192">
        <v>1048</v>
      </c>
    </row>
    <row r="429" spans="1:3" ht="13.35" customHeight="1" x14ac:dyDescent="0.25">
      <c r="A429" s="203">
        <v>8730</v>
      </c>
      <c r="B429">
        <v>191</v>
      </c>
      <c r="C429" s="192">
        <v>233</v>
      </c>
    </row>
    <row r="430" spans="1:3" ht="13.35" customHeight="1" x14ac:dyDescent="0.25">
      <c r="A430" s="203">
        <v>8731</v>
      </c>
      <c r="B430">
        <v>390</v>
      </c>
      <c r="C430" s="192">
        <v>476</v>
      </c>
    </row>
    <row r="431" spans="1:3" ht="13.35" customHeight="1" x14ac:dyDescent="0.25">
      <c r="A431" s="203">
        <v>8732</v>
      </c>
      <c r="B431">
        <v>343</v>
      </c>
      <c r="C431" s="192">
        <v>418</v>
      </c>
    </row>
    <row r="432" spans="1:3" ht="13.35" customHeight="1" x14ac:dyDescent="0.25">
      <c r="A432" s="203">
        <v>8738</v>
      </c>
      <c r="B432">
        <v>541</v>
      </c>
      <c r="C432" s="192">
        <v>660</v>
      </c>
    </row>
    <row r="433" spans="1:3" ht="13.35" customHeight="1" x14ac:dyDescent="0.25">
      <c r="A433" s="203">
        <v>8733</v>
      </c>
      <c r="B433">
        <v>511</v>
      </c>
      <c r="C433" s="192">
        <v>624</v>
      </c>
    </row>
    <row r="434" spans="1:3" ht="13.35" customHeight="1" x14ac:dyDescent="0.25">
      <c r="A434" s="203">
        <v>8734</v>
      </c>
      <c r="B434">
        <v>612</v>
      </c>
      <c r="C434" s="192">
        <v>747</v>
      </c>
    </row>
    <row r="435" spans="1:3" ht="13.35" customHeight="1" x14ac:dyDescent="0.25">
      <c r="A435" s="203">
        <v>8737</v>
      </c>
      <c r="B435">
        <v>788</v>
      </c>
      <c r="C435" s="192">
        <v>961</v>
      </c>
    </row>
    <row r="436" spans="1:3" ht="13.35" customHeight="1" x14ac:dyDescent="0.25">
      <c r="A436" s="203">
        <v>8739</v>
      </c>
      <c r="B436">
        <v>717</v>
      </c>
      <c r="C436" s="192">
        <v>875</v>
      </c>
    </row>
    <row r="437" spans="1:3" ht="13.35" customHeight="1" x14ac:dyDescent="0.25">
      <c r="A437" s="203">
        <v>8736</v>
      </c>
      <c r="B437">
        <v>682</v>
      </c>
      <c r="C437" s="192">
        <v>832</v>
      </c>
    </row>
    <row r="438" spans="1:3" ht="13.35" customHeight="1" x14ac:dyDescent="0.25">
      <c r="A438" s="203">
        <v>8735</v>
      </c>
      <c r="B438">
        <v>767</v>
      </c>
      <c r="C438" s="192">
        <v>936</v>
      </c>
    </row>
    <row r="439" spans="1:3" ht="13.35" customHeight="1" x14ac:dyDescent="0.25">
      <c r="A439" s="203">
        <v>8831</v>
      </c>
      <c r="B439">
        <v>198</v>
      </c>
      <c r="C439" s="192">
        <v>242</v>
      </c>
    </row>
    <row r="440" spans="1:3" ht="13.35" customHeight="1" x14ac:dyDescent="0.25">
      <c r="A440" s="203">
        <v>8849</v>
      </c>
      <c r="B440">
        <v>318</v>
      </c>
      <c r="C440" s="192">
        <v>388</v>
      </c>
    </row>
    <row r="441" spans="1:3" ht="13.35" customHeight="1" x14ac:dyDescent="0.25">
      <c r="A441" s="203">
        <v>8810</v>
      </c>
      <c r="B441">
        <v>198</v>
      </c>
      <c r="C441" s="192">
        <v>242</v>
      </c>
    </row>
    <row r="442" spans="1:3" ht="13.35" customHeight="1" x14ac:dyDescent="0.25">
      <c r="A442" s="203">
        <v>8811</v>
      </c>
      <c r="B442">
        <v>471</v>
      </c>
      <c r="C442" s="192">
        <v>575</v>
      </c>
    </row>
    <row r="443" spans="1:3" ht="13.35" customHeight="1" x14ac:dyDescent="0.25">
      <c r="A443" s="203">
        <v>8812</v>
      </c>
      <c r="B443">
        <v>457</v>
      </c>
      <c r="C443" s="192">
        <v>557</v>
      </c>
    </row>
    <row r="444" spans="1:3" ht="13.35" customHeight="1" x14ac:dyDescent="0.25">
      <c r="A444" s="203">
        <v>8813</v>
      </c>
      <c r="B444">
        <v>603</v>
      </c>
      <c r="C444" s="192">
        <v>736</v>
      </c>
    </row>
    <row r="445" spans="1:3" ht="13.35" customHeight="1" x14ac:dyDescent="0.25">
      <c r="A445" s="203">
        <v>8814</v>
      </c>
      <c r="B445">
        <v>613</v>
      </c>
      <c r="C445" s="192">
        <v>748</v>
      </c>
    </row>
    <row r="446" spans="1:3" ht="13.35" customHeight="1" x14ac:dyDescent="0.25">
      <c r="A446" s="203">
        <v>8815</v>
      </c>
      <c r="B446">
        <v>620</v>
      </c>
      <c r="C446" s="192">
        <v>757</v>
      </c>
    </row>
    <row r="447" spans="1:3" ht="13.35" customHeight="1" x14ac:dyDescent="0.25">
      <c r="A447" s="203">
        <v>8816</v>
      </c>
      <c r="B447">
        <v>851</v>
      </c>
      <c r="C447" s="192">
        <v>1038</v>
      </c>
    </row>
    <row r="448" spans="1:3" ht="13.35" customHeight="1" x14ac:dyDescent="0.25">
      <c r="A448" s="203">
        <v>8817</v>
      </c>
      <c r="B448">
        <v>839</v>
      </c>
      <c r="C448" s="192">
        <v>1024</v>
      </c>
    </row>
    <row r="449" spans="1:3" ht="13.35" customHeight="1" x14ac:dyDescent="0.25">
      <c r="A449" s="203">
        <v>8818</v>
      </c>
      <c r="B449">
        <v>997</v>
      </c>
      <c r="C449" s="192">
        <v>1216</v>
      </c>
    </row>
    <row r="450" spans="1:3" ht="13.35" customHeight="1" x14ac:dyDescent="0.25">
      <c r="A450" s="203">
        <v>8820</v>
      </c>
      <c r="B450">
        <v>1561</v>
      </c>
      <c r="C450" s="192">
        <v>1904</v>
      </c>
    </row>
    <row r="451" spans="1:3" ht="13.35" customHeight="1" x14ac:dyDescent="0.25">
      <c r="A451" s="203">
        <v>8851</v>
      </c>
      <c r="B451">
        <v>412</v>
      </c>
      <c r="C451" s="192">
        <v>503</v>
      </c>
    </row>
    <row r="452" spans="1:3" ht="13.35" customHeight="1" x14ac:dyDescent="0.25">
      <c r="A452" s="203">
        <v>8862</v>
      </c>
      <c r="B452">
        <v>557</v>
      </c>
      <c r="C452" s="192">
        <v>679</v>
      </c>
    </row>
    <row r="453" spans="1:3" ht="13.35" customHeight="1" x14ac:dyDescent="0.25">
      <c r="A453" s="203">
        <v>8863</v>
      </c>
      <c r="B453">
        <v>823</v>
      </c>
      <c r="C453" s="192">
        <v>1004</v>
      </c>
    </row>
    <row r="454" spans="1:3" ht="13.35" customHeight="1" x14ac:dyDescent="0.25">
      <c r="A454" s="203">
        <v>8864</v>
      </c>
      <c r="B454">
        <v>878</v>
      </c>
      <c r="C454" s="192">
        <v>1071</v>
      </c>
    </row>
    <row r="455" spans="1:3" ht="13.35" customHeight="1" x14ac:dyDescent="0.25">
      <c r="A455" s="203">
        <v>8891</v>
      </c>
      <c r="B455">
        <v>377</v>
      </c>
      <c r="C455" s="192">
        <v>460</v>
      </c>
    </row>
    <row r="456" spans="1:3" ht="13.35" customHeight="1" x14ac:dyDescent="0.25">
      <c r="A456" s="203">
        <v>8893</v>
      </c>
      <c r="B456">
        <v>843</v>
      </c>
      <c r="C456" s="192">
        <v>1028</v>
      </c>
    </row>
    <row r="457" spans="1:3" ht="13.35" customHeight="1" x14ac:dyDescent="0.25">
      <c r="A457" s="203">
        <v>8894</v>
      </c>
      <c r="B457">
        <v>1539</v>
      </c>
      <c r="C457" s="192">
        <v>1878</v>
      </c>
    </row>
    <row r="458" spans="1:3" ht="13.35" customHeight="1" x14ac:dyDescent="0.25">
      <c r="A458" s="203">
        <v>8870</v>
      </c>
      <c r="B458">
        <v>121</v>
      </c>
      <c r="C458" s="192">
        <v>148</v>
      </c>
    </row>
    <row r="459" spans="1:3" ht="13.35" customHeight="1" x14ac:dyDescent="0.25">
      <c r="A459" s="203">
        <v>8871</v>
      </c>
      <c r="B459">
        <v>973</v>
      </c>
      <c r="C459" s="192">
        <v>1187</v>
      </c>
    </row>
    <row r="460" spans="1:3" ht="13.35" customHeight="1" x14ac:dyDescent="0.25">
      <c r="A460" s="203">
        <v>8875</v>
      </c>
      <c r="B460">
        <v>511</v>
      </c>
      <c r="C460" s="192">
        <v>624</v>
      </c>
    </row>
    <row r="461" spans="1:3" ht="13.35" customHeight="1" x14ac:dyDescent="0.25">
      <c r="A461" s="203">
        <v>8877</v>
      </c>
      <c r="B461">
        <v>392</v>
      </c>
      <c r="C461" s="192">
        <v>478</v>
      </c>
    </row>
    <row r="462" spans="1:3" ht="13.35" customHeight="1" x14ac:dyDescent="0.25">
      <c r="A462" s="203">
        <v>8878</v>
      </c>
      <c r="B462">
        <v>239</v>
      </c>
      <c r="C462" s="192">
        <v>292</v>
      </c>
    </row>
    <row r="463" spans="1:3" ht="13.35" customHeight="1" x14ac:dyDescent="0.25">
      <c r="A463" s="203">
        <v>5901</v>
      </c>
      <c r="B463">
        <v>350</v>
      </c>
      <c r="C463" s="192">
        <v>427</v>
      </c>
    </row>
    <row r="464" spans="1:3" ht="13.35" customHeight="1" x14ac:dyDescent="0.25">
      <c r="A464" s="203">
        <v>5902</v>
      </c>
      <c r="B464">
        <v>0</v>
      </c>
      <c r="C464" s="192">
        <v>0</v>
      </c>
    </row>
    <row r="465" spans="1:3" ht="13.35" customHeight="1" x14ac:dyDescent="0.25">
      <c r="A465" s="203">
        <v>5913</v>
      </c>
      <c r="B465">
        <v>0</v>
      </c>
      <c r="C465" s="192">
        <v>0</v>
      </c>
    </row>
    <row r="466" spans="1:3" ht="13.35" customHeight="1" x14ac:dyDescent="0.25">
      <c r="A466" s="203">
        <v>8781</v>
      </c>
      <c r="B466">
        <v>398</v>
      </c>
      <c r="C466" s="192">
        <v>485</v>
      </c>
    </row>
    <row r="467" spans="1:3" ht="13.35" customHeight="1" x14ac:dyDescent="0.25">
      <c r="A467" s="203">
        <v>8782</v>
      </c>
      <c r="B467">
        <v>968</v>
      </c>
      <c r="C467" s="192">
        <v>1181</v>
      </c>
    </row>
    <row r="468" spans="1:3" ht="13.35" customHeight="1" x14ac:dyDescent="0.25">
      <c r="A468" s="203">
        <v>8791</v>
      </c>
      <c r="B468">
        <v>441</v>
      </c>
      <c r="C468" s="192">
        <v>538</v>
      </c>
    </row>
    <row r="469" spans="1:3" ht="13.35" customHeight="1" x14ac:dyDescent="0.25">
      <c r="A469" s="203">
        <v>8792</v>
      </c>
      <c r="B469">
        <v>677</v>
      </c>
      <c r="C469" s="192">
        <v>826</v>
      </c>
    </row>
    <row r="470" spans="1:3" ht="13.35" customHeight="1" x14ac:dyDescent="0.25">
      <c r="A470" s="203">
        <v>8793</v>
      </c>
      <c r="B470">
        <v>1198</v>
      </c>
      <c r="C470" s="192">
        <v>1462</v>
      </c>
    </row>
    <row r="471" spans="1:3" ht="13.35" customHeight="1" x14ac:dyDescent="0.25">
      <c r="A471" s="203">
        <v>8794</v>
      </c>
      <c r="B471">
        <v>1745</v>
      </c>
      <c r="C471" s="192">
        <v>2129</v>
      </c>
    </row>
    <row r="472" spans="1:3" ht="13.35" customHeight="1" x14ac:dyDescent="0.25">
      <c r="A472" s="203">
        <v>8911</v>
      </c>
      <c r="B472">
        <v>587</v>
      </c>
      <c r="C472" s="192">
        <v>716</v>
      </c>
    </row>
    <row r="473" spans="1:3" ht="13.35" customHeight="1" x14ac:dyDescent="0.25">
      <c r="A473" s="203">
        <v>8912</v>
      </c>
      <c r="B473">
        <v>894</v>
      </c>
      <c r="C473" s="192">
        <v>1091</v>
      </c>
    </row>
    <row r="474" spans="1:3" ht="13.35" customHeight="1" x14ac:dyDescent="0.25">
      <c r="A474" s="203">
        <v>8913</v>
      </c>
      <c r="B474">
        <v>1377</v>
      </c>
      <c r="C474" s="192">
        <v>1680</v>
      </c>
    </row>
    <row r="475" spans="1:3" ht="13.35" customHeight="1" x14ac:dyDescent="0.25">
      <c r="A475" s="203">
        <v>8914</v>
      </c>
      <c r="B475">
        <v>2512</v>
      </c>
      <c r="C475" s="192">
        <v>3065</v>
      </c>
    </row>
    <row r="476" spans="1:3" ht="13.35" customHeight="1" x14ac:dyDescent="0.25">
      <c r="A476" s="203">
        <v>8917</v>
      </c>
      <c r="B476">
        <v>419</v>
      </c>
      <c r="C476" s="192">
        <v>511</v>
      </c>
    </row>
    <row r="477" spans="1:3" ht="13.35" customHeight="1" x14ac:dyDescent="0.25">
      <c r="A477" s="203">
        <v>8931</v>
      </c>
      <c r="B477">
        <v>735</v>
      </c>
      <c r="C477" s="192">
        <v>897</v>
      </c>
    </row>
    <row r="478" spans="1:3" ht="13.35" customHeight="1" x14ac:dyDescent="0.25">
      <c r="A478" s="203">
        <v>8962</v>
      </c>
      <c r="B478">
        <v>124</v>
      </c>
      <c r="C478" s="192">
        <v>151</v>
      </c>
    </row>
    <row r="479" spans="1:3" ht="13.35" customHeight="1" x14ac:dyDescent="0.25">
      <c r="A479" s="203">
        <v>8867</v>
      </c>
      <c r="B479">
        <v>781</v>
      </c>
      <c r="C479" s="192">
        <v>953</v>
      </c>
    </row>
    <row r="480" spans="1:3" ht="13.35" customHeight="1" x14ac:dyDescent="0.25">
      <c r="A480" s="203">
        <v>8943</v>
      </c>
      <c r="B480">
        <v>1989</v>
      </c>
      <c r="C480" s="192">
        <v>2427</v>
      </c>
    </row>
    <row r="481" spans="1:5" ht="13.35" customHeight="1" x14ac:dyDescent="0.25">
      <c r="A481" s="203">
        <v>8945</v>
      </c>
      <c r="B481">
        <v>1378</v>
      </c>
      <c r="C481" s="192">
        <v>1681</v>
      </c>
    </row>
    <row r="482" spans="1:5" ht="13.35" customHeight="1" x14ac:dyDescent="0.25">
      <c r="A482" s="203">
        <v>8921</v>
      </c>
      <c r="B482">
        <v>49</v>
      </c>
      <c r="C482" s="192">
        <v>60</v>
      </c>
    </row>
    <row r="483" spans="1:5" s="187" customFormat="1" ht="13.35" customHeight="1" x14ac:dyDescent="0.25">
      <c r="A483" s="203">
        <v>8922</v>
      </c>
      <c r="B483">
        <v>51</v>
      </c>
      <c r="C483" s="192">
        <v>62</v>
      </c>
      <c r="D483"/>
      <c r="E483"/>
    </row>
    <row r="484" spans="1:5" ht="13.35" customHeight="1" x14ac:dyDescent="0.25">
      <c r="A484" s="203">
        <v>8923</v>
      </c>
      <c r="B484">
        <v>56</v>
      </c>
      <c r="C484" s="192">
        <v>68</v>
      </c>
    </row>
    <row r="485" spans="1:5" ht="13.35" customHeight="1" x14ac:dyDescent="0.25">
      <c r="A485" s="203">
        <v>8924</v>
      </c>
      <c r="B485">
        <v>62</v>
      </c>
      <c r="C485" s="192">
        <v>76</v>
      </c>
    </row>
    <row r="486" spans="1:5" ht="13.35" customHeight="1" x14ac:dyDescent="0.25">
      <c r="A486" s="203">
        <v>8925</v>
      </c>
      <c r="B486">
        <v>70</v>
      </c>
      <c r="C486" s="192">
        <v>85</v>
      </c>
    </row>
    <row r="487" spans="1:5" ht="13.35" customHeight="1" x14ac:dyDescent="0.25">
      <c r="A487" s="203">
        <v>8926</v>
      </c>
      <c r="B487">
        <v>74</v>
      </c>
      <c r="C487" s="192">
        <v>90</v>
      </c>
    </row>
    <row r="488" spans="1:5" ht="13.35" customHeight="1" x14ac:dyDescent="0.25">
      <c r="A488" s="203">
        <v>8995</v>
      </c>
      <c r="B488">
        <v>773</v>
      </c>
      <c r="C488" s="192">
        <v>943</v>
      </c>
    </row>
    <row r="489" spans="1:5" ht="13.35" customHeight="1" x14ac:dyDescent="0.25">
      <c r="A489" s="203">
        <v>8997</v>
      </c>
      <c r="B489">
        <v>875</v>
      </c>
      <c r="C489" s="192">
        <v>1067</v>
      </c>
    </row>
    <row r="490" spans="1:5" ht="13.35" customHeight="1" x14ac:dyDescent="0.25">
      <c r="A490" s="203">
        <v>8994</v>
      </c>
      <c r="B490">
        <v>425</v>
      </c>
      <c r="C490" s="192">
        <v>519</v>
      </c>
    </row>
    <row r="491" spans="1:5" ht="13.35" customHeight="1" x14ac:dyDescent="0.25">
      <c r="A491" s="203">
        <v>8992</v>
      </c>
      <c r="B491">
        <v>644</v>
      </c>
      <c r="C491" s="192">
        <v>786</v>
      </c>
    </row>
    <row r="492" spans="1:5" ht="13.35" customHeight="1" x14ac:dyDescent="0.25">
      <c r="A492" s="203" t="s">
        <v>600</v>
      </c>
      <c r="B492">
        <v>3150</v>
      </c>
      <c r="C492" s="192">
        <v>3843</v>
      </c>
    </row>
    <row r="493" spans="1:5" ht="13.35" customHeight="1" x14ac:dyDescent="0.25">
      <c r="A493" s="203" t="s">
        <v>601</v>
      </c>
      <c r="B493">
        <v>3276</v>
      </c>
      <c r="C493" s="192">
        <v>3997</v>
      </c>
    </row>
    <row r="494" spans="1:5" ht="13.35" customHeight="1" x14ac:dyDescent="0.25">
      <c r="A494" s="203" t="s">
        <v>612</v>
      </c>
      <c r="B494">
        <v>4296</v>
      </c>
      <c r="C494" s="192">
        <v>5241</v>
      </c>
    </row>
    <row r="495" spans="1:5" ht="13.35" customHeight="1" x14ac:dyDescent="0.25">
      <c r="A495" s="203" t="s">
        <v>613</v>
      </c>
      <c r="B495">
        <v>4261</v>
      </c>
      <c r="C495" s="192">
        <v>5199</v>
      </c>
    </row>
    <row r="496" spans="1:5" ht="13.35" customHeight="1" x14ac:dyDescent="0.25">
      <c r="A496" s="203" t="s">
        <v>602</v>
      </c>
      <c r="B496">
        <v>5185</v>
      </c>
      <c r="C496" s="192">
        <v>6326</v>
      </c>
    </row>
    <row r="497" spans="1:3" ht="13.35" customHeight="1" x14ac:dyDescent="0.25">
      <c r="A497" s="203" t="s">
        <v>603</v>
      </c>
      <c r="B497">
        <v>6386</v>
      </c>
      <c r="C497" s="192">
        <v>7791</v>
      </c>
    </row>
    <row r="498" spans="1:3" ht="13.35" customHeight="1" x14ac:dyDescent="0.25">
      <c r="A498" s="203">
        <v>6521</v>
      </c>
      <c r="B498">
        <v>2412</v>
      </c>
      <c r="C498" s="192">
        <v>2943</v>
      </c>
    </row>
    <row r="499" spans="1:3" ht="13.35" customHeight="1" x14ac:dyDescent="0.25">
      <c r="A499" s="203">
        <v>6531</v>
      </c>
      <c r="B499">
        <v>3619</v>
      </c>
      <c r="C499" s="192">
        <v>4415</v>
      </c>
    </row>
    <row r="500" spans="1:3" ht="13.35" customHeight="1" x14ac:dyDescent="0.25">
      <c r="A500" s="203">
        <v>6532</v>
      </c>
      <c r="B500">
        <v>4439</v>
      </c>
      <c r="C500" s="192">
        <v>5415</v>
      </c>
    </row>
    <row r="501" spans="1:3" ht="13.35" customHeight="1" x14ac:dyDescent="0.25">
      <c r="A501" s="203">
        <v>6533</v>
      </c>
      <c r="B501">
        <v>6625</v>
      </c>
      <c r="C501" s="192">
        <v>8083</v>
      </c>
    </row>
    <row r="502" spans="1:3" ht="13.35" customHeight="1" x14ac:dyDescent="0.25">
      <c r="A502" s="205">
        <v>6504</v>
      </c>
      <c r="B502">
        <v>14928</v>
      </c>
      <c r="C502" s="192">
        <v>18212</v>
      </c>
    </row>
    <row r="503" spans="1:3" ht="13.35" customHeight="1" x14ac:dyDescent="0.25">
      <c r="A503" s="205">
        <v>6505</v>
      </c>
      <c r="B503">
        <v>20203</v>
      </c>
      <c r="C503" s="192">
        <v>24648</v>
      </c>
    </row>
    <row r="504" spans="1:3" ht="13.35" customHeight="1" x14ac:dyDescent="0.25">
      <c r="A504" s="205">
        <v>6506</v>
      </c>
      <c r="B504">
        <v>27046</v>
      </c>
      <c r="C504" s="192">
        <v>32996</v>
      </c>
    </row>
    <row r="505" spans="1:3" ht="13.35" customHeight="1" x14ac:dyDescent="0.25">
      <c r="A505" s="205">
        <v>6561</v>
      </c>
      <c r="B505">
        <v>1705</v>
      </c>
      <c r="C505" s="192">
        <v>2080</v>
      </c>
    </row>
    <row r="506" spans="1:3" ht="13.35" customHeight="1" x14ac:dyDescent="0.25">
      <c r="A506" s="205">
        <v>6562</v>
      </c>
      <c r="B506">
        <v>2385</v>
      </c>
      <c r="C506" s="192">
        <v>2910</v>
      </c>
    </row>
    <row r="507" spans="1:3" ht="13.35" customHeight="1" x14ac:dyDescent="0.25">
      <c r="A507" s="205">
        <v>6571</v>
      </c>
      <c r="B507">
        <v>2739</v>
      </c>
      <c r="C507" s="192">
        <v>3341</v>
      </c>
    </row>
    <row r="508" spans="1:3" ht="13.35" customHeight="1" x14ac:dyDescent="0.25">
      <c r="A508" s="205">
        <v>6572</v>
      </c>
      <c r="B508">
        <v>3408</v>
      </c>
      <c r="C508" s="192">
        <v>4158</v>
      </c>
    </row>
    <row r="509" spans="1:3" ht="13.35" customHeight="1" x14ac:dyDescent="0.25">
      <c r="A509" s="205">
        <v>6573</v>
      </c>
      <c r="B509">
        <v>4243</v>
      </c>
      <c r="C509" s="192">
        <v>5177</v>
      </c>
    </row>
    <row r="510" spans="1:3" ht="13.35" customHeight="1" x14ac:dyDescent="0.25">
      <c r="A510" s="206">
        <v>6515</v>
      </c>
      <c r="B510">
        <v>48889</v>
      </c>
      <c r="C510" s="192">
        <v>59644</v>
      </c>
    </row>
    <row r="511" spans="1:3" ht="13.35" customHeight="1" x14ac:dyDescent="0.25">
      <c r="A511" s="206">
        <v>6516</v>
      </c>
      <c r="B511">
        <v>74129</v>
      </c>
      <c r="C511" s="192">
        <v>90437</v>
      </c>
    </row>
    <row r="512" spans="1:3" ht="13.35" customHeight="1" x14ac:dyDescent="0.25">
      <c r="A512" s="206" t="s">
        <v>605</v>
      </c>
      <c r="B512">
        <v>89404</v>
      </c>
      <c r="C512" s="192">
        <v>109073</v>
      </c>
    </row>
    <row r="513" spans="1:3" ht="13.35" customHeight="1" x14ac:dyDescent="0.25">
      <c r="A513" s="206" t="s">
        <v>606</v>
      </c>
      <c r="B513">
        <v>98351</v>
      </c>
      <c r="C513" s="192">
        <v>119988</v>
      </c>
    </row>
    <row r="514" spans="1:3" ht="13.35" customHeight="1" x14ac:dyDescent="0.25">
      <c r="A514" s="206" t="s">
        <v>607</v>
      </c>
      <c r="B514">
        <v>161653</v>
      </c>
      <c r="C514" s="192">
        <v>197217</v>
      </c>
    </row>
    <row r="515" spans="1:3" ht="13.35" customHeight="1" x14ac:dyDescent="0.25">
      <c r="A515" s="206" t="s">
        <v>608</v>
      </c>
      <c r="B515">
        <v>188134</v>
      </c>
      <c r="C515" s="192">
        <v>229523</v>
      </c>
    </row>
    <row r="516" spans="1:3" ht="13.35" customHeight="1" x14ac:dyDescent="0.25">
      <c r="A516" s="206" t="s">
        <v>609</v>
      </c>
      <c r="B516">
        <v>237511</v>
      </c>
      <c r="C516" s="192">
        <v>289764</v>
      </c>
    </row>
    <row r="517" spans="1:3" ht="13.35" customHeight="1" x14ac:dyDescent="0.25">
      <c r="A517" s="201" t="s">
        <v>552</v>
      </c>
      <c r="B517">
        <v>19680</v>
      </c>
      <c r="C517" s="192">
        <v>24010</v>
      </c>
    </row>
    <row r="518" spans="1:3" ht="13.35" customHeight="1" x14ac:dyDescent="0.25">
      <c r="A518" s="201" t="s">
        <v>553</v>
      </c>
      <c r="B518">
        <v>20103</v>
      </c>
      <c r="C518" s="192">
        <v>24526</v>
      </c>
    </row>
    <row r="519" spans="1:3" ht="13.35" customHeight="1" x14ac:dyDescent="0.25">
      <c r="A519" s="201">
        <v>6103</v>
      </c>
      <c r="B519">
        <v>36914</v>
      </c>
      <c r="C519" s="192">
        <v>45035</v>
      </c>
    </row>
    <row r="520" spans="1:3" ht="13.35" customHeight="1" x14ac:dyDescent="0.25">
      <c r="A520" s="201">
        <v>6104</v>
      </c>
      <c r="B520">
        <v>43149</v>
      </c>
      <c r="C520" s="192">
        <v>52642</v>
      </c>
    </row>
    <row r="521" spans="1:3" ht="13.35" customHeight="1" x14ac:dyDescent="0.25">
      <c r="A521" s="201">
        <v>6105</v>
      </c>
      <c r="B521">
        <v>55240</v>
      </c>
      <c r="C521" s="192">
        <v>67393</v>
      </c>
    </row>
    <row r="522" spans="1:3" ht="13.35" customHeight="1" x14ac:dyDescent="0.25">
      <c r="A522" s="201">
        <v>6106</v>
      </c>
      <c r="B522">
        <v>61782</v>
      </c>
      <c r="C522" s="192">
        <v>75374</v>
      </c>
    </row>
    <row r="523" spans="1:3" ht="13.35" customHeight="1" x14ac:dyDescent="0.25">
      <c r="A523" s="201">
        <v>6131</v>
      </c>
      <c r="B523">
        <v>27971</v>
      </c>
      <c r="C523" s="192">
        <v>34125</v>
      </c>
    </row>
    <row r="524" spans="1:3" ht="13.35" customHeight="1" x14ac:dyDescent="0.25">
      <c r="A524" s="201">
        <v>6132</v>
      </c>
      <c r="B524">
        <v>0</v>
      </c>
      <c r="C524" s="192">
        <v>0</v>
      </c>
    </row>
    <row r="525" spans="1:3" ht="13.35" customHeight="1" x14ac:dyDescent="0.25">
      <c r="A525" s="207">
        <v>6207</v>
      </c>
      <c r="B525">
        <v>26261</v>
      </c>
      <c r="C525" s="192">
        <v>32038</v>
      </c>
    </row>
    <row r="526" spans="1:3" ht="13.35" customHeight="1" x14ac:dyDescent="0.25">
      <c r="A526" s="207">
        <v>6208</v>
      </c>
      <c r="B526">
        <v>28066</v>
      </c>
      <c r="C526" s="192">
        <v>34240</v>
      </c>
    </row>
    <row r="527" spans="1:3" ht="13.35" customHeight="1" x14ac:dyDescent="0.25">
      <c r="A527" s="207" t="s">
        <v>205</v>
      </c>
      <c r="B527">
        <v>7634</v>
      </c>
      <c r="C527" s="192">
        <v>9314</v>
      </c>
    </row>
    <row r="528" spans="1:3" ht="13.35" customHeight="1" x14ac:dyDescent="0.25">
      <c r="A528" s="207">
        <v>6618</v>
      </c>
      <c r="B528">
        <v>6241</v>
      </c>
      <c r="C528" s="192">
        <v>7614</v>
      </c>
    </row>
    <row r="529" spans="1:5" ht="13.35" customHeight="1" x14ac:dyDescent="0.25">
      <c r="A529" s="207">
        <v>6619</v>
      </c>
      <c r="B529">
        <v>6419</v>
      </c>
      <c r="C529" s="192">
        <v>7831</v>
      </c>
    </row>
    <row r="530" spans="1:5" ht="13.35" customHeight="1" x14ac:dyDescent="0.25">
      <c r="A530" s="207">
        <v>6582</v>
      </c>
      <c r="B530">
        <v>136</v>
      </c>
      <c r="C530" s="192">
        <v>166</v>
      </c>
    </row>
    <row r="531" spans="1:5" s="187" customFormat="1" ht="13.35" customHeight="1" x14ac:dyDescent="0.25">
      <c r="A531" s="207">
        <v>6583</v>
      </c>
      <c r="B531">
        <v>447</v>
      </c>
      <c r="C531" s="192">
        <v>545</v>
      </c>
      <c r="D531"/>
      <c r="E531"/>
    </row>
    <row r="532" spans="1:5" ht="13.35" customHeight="1" x14ac:dyDescent="0.25">
      <c r="A532" s="207">
        <v>6580</v>
      </c>
      <c r="B532">
        <v>1461</v>
      </c>
      <c r="C532" s="192">
        <v>1782</v>
      </c>
    </row>
    <row r="533" spans="1:5" ht="13.35" customHeight="1" x14ac:dyDescent="0.25">
      <c r="A533" s="207">
        <v>6581</v>
      </c>
      <c r="B533">
        <v>1671</v>
      </c>
      <c r="C533" s="192">
        <v>2039</v>
      </c>
    </row>
    <row r="534" spans="1:5" ht="13.35" customHeight="1" x14ac:dyDescent="0.25">
      <c r="A534" s="207">
        <v>6590</v>
      </c>
      <c r="B534">
        <v>314754</v>
      </c>
      <c r="C534" s="192">
        <v>384000</v>
      </c>
    </row>
    <row r="535" spans="1:5" ht="13.35" customHeight="1" x14ac:dyDescent="0.25">
      <c r="A535" s="208">
        <v>8555</v>
      </c>
      <c r="B535">
        <v>2828</v>
      </c>
      <c r="C535" s="192">
        <v>3450</v>
      </c>
    </row>
    <row r="536" spans="1:5" ht="13.35" customHeight="1" x14ac:dyDescent="0.25">
      <c r="A536" s="208">
        <v>8556</v>
      </c>
      <c r="B536">
        <v>3585</v>
      </c>
      <c r="C536" s="192">
        <v>4374</v>
      </c>
    </row>
    <row r="537" spans="1:5" ht="13.35" customHeight="1" x14ac:dyDescent="0.25">
      <c r="A537" s="209">
        <v>8557</v>
      </c>
      <c r="B537">
        <v>3748</v>
      </c>
      <c r="C537" s="192">
        <v>4572</v>
      </c>
    </row>
    <row r="538" spans="1:5" ht="13.35" customHeight="1" x14ac:dyDescent="0.25">
      <c r="A538" s="209">
        <v>8561</v>
      </c>
      <c r="B538">
        <v>9025</v>
      </c>
      <c r="C538" s="192">
        <v>11010</v>
      </c>
    </row>
    <row r="539" spans="1:5" ht="13.35" customHeight="1" x14ac:dyDescent="0.25">
      <c r="A539" s="208">
        <v>8544</v>
      </c>
      <c r="B539">
        <v>0</v>
      </c>
      <c r="C539" s="192">
        <v>0</v>
      </c>
    </row>
    <row r="540" spans="1:5" ht="13.35" customHeight="1" x14ac:dyDescent="0.25">
      <c r="A540" s="208">
        <v>8540</v>
      </c>
      <c r="B540">
        <v>1267</v>
      </c>
      <c r="C540" s="192">
        <v>1546</v>
      </c>
    </row>
    <row r="541" spans="1:5" ht="13.35" customHeight="1" x14ac:dyDescent="0.25">
      <c r="A541" s="208">
        <v>8927</v>
      </c>
      <c r="B541">
        <v>2466</v>
      </c>
      <c r="C541" s="192">
        <v>3008</v>
      </c>
    </row>
    <row r="542" spans="1:5" ht="13.35" customHeight="1" x14ac:dyDescent="0.25">
      <c r="A542" s="208">
        <v>8530</v>
      </c>
      <c r="B542">
        <v>675</v>
      </c>
      <c r="C542" s="192">
        <v>824</v>
      </c>
    </row>
    <row r="543" spans="1:5" ht="13.35" customHeight="1" x14ac:dyDescent="0.25">
      <c r="A543" s="208">
        <v>8531</v>
      </c>
      <c r="B543">
        <v>1032</v>
      </c>
      <c r="C543" s="192">
        <v>1259</v>
      </c>
    </row>
    <row r="546" spans="1:6" ht="13.35" customHeight="1" x14ac:dyDescent="0.2">
      <c r="A546" s="193">
        <v>6713</v>
      </c>
      <c r="B546" s="5">
        <v>1199.75</v>
      </c>
      <c r="C546" s="5">
        <v>1463.7</v>
      </c>
    </row>
    <row r="547" spans="1:6" ht="13.35" customHeight="1" x14ac:dyDescent="0.2">
      <c r="A547" s="193">
        <v>4968</v>
      </c>
      <c r="B547" s="5">
        <v>2271.89</v>
      </c>
      <c r="C547" s="5">
        <v>2771.7000000000003</v>
      </c>
    </row>
    <row r="548" spans="1:6" ht="13.35" customHeight="1" x14ac:dyDescent="0.2">
      <c r="A548" s="193">
        <v>6900</v>
      </c>
      <c r="B548" s="5">
        <v>578.77</v>
      </c>
      <c r="C548" s="5">
        <v>706.1</v>
      </c>
    </row>
    <row r="549" spans="1:6" ht="13.35" customHeight="1" x14ac:dyDescent="0.2">
      <c r="A549" s="193">
        <v>6711</v>
      </c>
      <c r="B549" s="5">
        <v>973.11</v>
      </c>
      <c r="C549" s="5">
        <v>1187.2</v>
      </c>
    </row>
    <row r="550" spans="1:6" ht="13.35" customHeight="1" x14ac:dyDescent="0.2">
      <c r="A550" s="193">
        <v>6714</v>
      </c>
      <c r="B550" s="5">
        <v>1399.26</v>
      </c>
      <c r="C550" s="5">
        <v>1707.1000000000001</v>
      </c>
    </row>
    <row r="551" spans="1:6" ht="13.35" customHeight="1" x14ac:dyDescent="0.2">
      <c r="A551" s="193">
        <v>6712</v>
      </c>
      <c r="B551" s="5">
        <v>903.36</v>
      </c>
      <c r="C551" s="5">
        <v>1102.1000000000001</v>
      </c>
    </row>
    <row r="552" spans="1:6" ht="13.35" customHeight="1" x14ac:dyDescent="0.2">
      <c r="A552" s="193">
        <v>4969</v>
      </c>
      <c r="B552" s="5">
        <v>207.38</v>
      </c>
      <c r="C552" s="5">
        <v>253</v>
      </c>
    </row>
    <row r="553" spans="1:6" ht="13.35" customHeight="1" x14ac:dyDescent="0.2">
      <c r="A553" s="193">
        <v>6921</v>
      </c>
      <c r="B553" s="5">
        <v>1698.77</v>
      </c>
      <c r="C553" s="5">
        <v>2072.5</v>
      </c>
    </row>
    <row r="554" spans="1:6" ht="13.35" customHeight="1" x14ac:dyDescent="0.2">
      <c r="A554" s="193">
        <v>6922</v>
      </c>
      <c r="B554" s="5">
        <v>1554.02</v>
      </c>
      <c r="C554" s="5">
        <v>1895.9</v>
      </c>
    </row>
    <row r="555" spans="1:6" ht="13.35" customHeight="1" x14ac:dyDescent="0.2">
      <c r="A555" s="193">
        <v>6902</v>
      </c>
      <c r="B555" s="5">
        <v>720.98</v>
      </c>
      <c r="C555" s="5">
        <v>879.6</v>
      </c>
    </row>
    <row r="556" spans="1:6" ht="13.35" customHeight="1" x14ac:dyDescent="0.2">
      <c r="A556" s="193">
        <v>6901</v>
      </c>
      <c r="B556" s="5">
        <v>680.33</v>
      </c>
      <c r="C556" s="5">
        <v>830</v>
      </c>
    </row>
    <row r="557" spans="1:6" ht="13.35" customHeight="1" x14ac:dyDescent="0.2">
      <c r="A557" s="193">
        <v>6903</v>
      </c>
      <c r="B557" s="5">
        <v>2196.8000000000002</v>
      </c>
      <c r="C557" s="5">
        <v>2680.1000000000004</v>
      </c>
      <c r="F557" s="191"/>
    </row>
    <row r="558" spans="1:6" ht="13.35" customHeight="1" x14ac:dyDescent="0.2">
      <c r="A558" s="193">
        <v>6819</v>
      </c>
      <c r="B558" s="5">
        <v>1507.13</v>
      </c>
      <c r="C558" s="5">
        <v>1838.7</v>
      </c>
      <c r="F558" s="191"/>
    </row>
    <row r="559" spans="1:6" ht="13.35" customHeight="1" x14ac:dyDescent="0.2">
      <c r="A559" s="193">
        <v>6821</v>
      </c>
      <c r="B559" s="5">
        <v>1952.54</v>
      </c>
      <c r="C559" s="5">
        <v>2382.1</v>
      </c>
      <c r="F559" s="191"/>
    </row>
    <row r="560" spans="1:6" ht="13.35" customHeight="1" x14ac:dyDescent="0.2">
      <c r="A560" s="193">
        <v>6820</v>
      </c>
      <c r="B560" s="5">
        <v>1396.15</v>
      </c>
      <c r="C560" s="5">
        <v>1703.3000000000002</v>
      </c>
      <c r="F560" s="191"/>
    </row>
    <row r="561" spans="1:6" ht="13.35" customHeight="1" x14ac:dyDescent="0.2">
      <c r="A561" s="193">
        <v>6617</v>
      </c>
      <c r="B561" s="5">
        <v>1574.8400000000001</v>
      </c>
      <c r="C561" s="5">
        <v>1921.3000000000002</v>
      </c>
      <c r="F561" s="191"/>
    </row>
    <row r="562" spans="1:6" ht="13.35" customHeight="1" x14ac:dyDescent="0.2">
      <c r="A562" s="193">
        <v>6611</v>
      </c>
      <c r="B562" s="5">
        <v>1407.6200000000001</v>
      </c>
      <c r="C562" s="5">
        <v>1717.3000000000002</v>
      </c>
      <c r="F562" s="191"/>
    </row>
    <row r="563" spans="1:6" ht="13.35" customHeight="1" x14ac:dyDescent="0.2">
      <c r="A563" s="193">
        <v>6612</v>
      </c>
      <c r="B563" s="5">
        <v>1319.59</v>
      </c>
      <c r="C563" s="5">
        <v>1609.9</v>
      </c>
      <c r="F563" s="191"/>
    </row>
    <row r="564" spans="1:6" ht="13.35" customHeight="1" x14ac:dyDescent="0.2">
      <c r="A564" s="193">
        <v>4963</v>
      </c>
      <c r="B564" s="5">
        <v>2283.85</v>
      </c>
      <c r="C564" s="5">
        <v>2786.3</v>
      </c>
      <c r="F564" s="191"/>
    </row>
    <row r="565" spans="1:6" ht="13.35" customHeight="1" x14ac:dyDescent="0.2">
      <c r="A565" s="193">
        <v>4961</v>
      </c>
      <c r="B565" s="5">
        <v>1787.38</v>
      </c>
      <c r="C565" s="5">
        <v>2180.6</v>
      </c>
      <c r="F565" s="191"/>
    </row>
    <row r="566" spans="1:6" ht="13.35" customHeight="1" x14ac:dyDescent="0.2">
      <c r="A566" s="193">
        <v>4964</v>
      </c>
      <c r="B566" s="5">
        <v>1819.18</v>
      </c>
      <c r="C566" s="5">
        <v>2219.4</v>
      </c>
      <c r="F566" s="191"/>
    </row>
    <row r="567" spans="1:6" ht="13.35" customHeight="1" x14ac:dyDescent="0.2">
      <c r="A567" s="193">
        <v>7001</v>
      </c>
      <c r="B567" s="5">
        <v>7457.05</v>
      </c>
      <c r="C567" s="5">
        <v>9097.6</v>
      </c>
      <c r="F567" s="191"/>
    </row>
    <row r="568" spans="1:6" ht="13.35" customHeight="1" x14ac:dyDescent="0.2">
      <c r="A568" s="193">
        <v>7002</v>
      </c>
      <c r="B568" s="5">
        <v>7747.05</v>
      </c>
      <c r="C568" s="5">
        <v>9451.4</v>
      </c>
      <c r="F568" s="191"/>
    </row>
    <row r="569" spans="1:6" ht="13.35" customHeight="1" x14ac:dyDescent="0.2">
      <c r="A569" s="193">
        <v>7003</v>
      </c>
      <c r="B569" s="5">
        <v>9598.93</v>
      </c>
      <c r="C569" s="5">
        <v>11710.7</v>
      </c>
      <c r="F569" s="191"/>
    </row>
    <row r="570" spans="1:6" ht="13.35" customHeight="1" x14ac:dyDescent="0.2">
      <c r="A570" s="193">
        <v>7004</v>
      </c>
      <c r="B570" s="5">
        <v>13408.2</v>
      </c>
      <c r="C570" s="5">
        <v>16358</v>
      </c>
      <c r="F570" s="191"/>
    </row>
    <row r="571" spans="1:6" ht="13.35" customHeight="1" x14ac:dyDescent="0.2">
      <c r="A571" s="193">
        <v>7005</v>
      </c>
      <c r="B571" s="5">
        <v>16090.49</v>
      </c>
      <c r="C571" s="5">
        <v>19630.400000000001</v>
      </c>
      <c r="F571" s="191"/>
    </row>
    <row r="572" spans="1:6" ht="13.35" customHeight="1" x14ac:dyDescent="0.2">
      <c r="A572" s="193">
        <v>7006</v>
      </c>
      <c r="B572" s="5">
        <v>16512.3</v>
      </c>
      <c r="C572" s="5">
        <v>20145</v>
      </c>
      <c r="F572" s="191"/>
    </row>
    <row r="573" spans="1:6" ht="13.35" customHeight="1" x14ac:dyDescent="0.2">
      <c r="A573" s="193">
        <v>7007</v>
      </c>
      <c r="B573" s="5">
        <v>30418.03</v>
      </c>
      <c r="C573" s="5">
        <v>37110</v>
      </c>
      <c r="F573" s="191"/>
    </row>
    <row r="574" spans="1:6" ht="13.35" customHeight="1" x14ac:dyDescent="0.2">
      <c r="A574" s="193">
        <v>7008</v>
      </c>
      <c r="B574" s="5">
        <v>32892.699999999997</v>
      </c>
      <c r="C574" s="5">
        <v>40129.100000000006</v>
      </c>
      <c r="F574" s="191"/>
    </row>
    <row r="575" spans="1:6" ht="13.35" customHeight="1" x14ac:dyDescent="0.2">
      <c r="A575" s="193">
        <v>7009</v>
      </c>
      <c r="B575" s="5">
        <v>39212.870000000003</v>
      </c>
      <c r="C575" s="5">
        <v>47839.700000000004</v>
      </c>
      <c r="F575" s="191"/>
    </row>
    <row r="576" spans="1:6" ht="13.35" customHeight="1" x14ac:dyDescent="0.2">
      <c r="A576" s="193">
        <v>7010</v>
      </c>
      <c r="B576" s="5">
        <v>54940.9</v>
      </c>
      <c r="C576" s="5">
        <v>67027.900000000009</v>
      </c>
      <c r="F576" s="191"/>
    </row>
    <row r="577" spans="1:6" ht="13.35" customHeight="1" x14ac:dyDescent="0.2">
      <c r="A577" s="193">
        <v>7011</v>
      </c>
      <c r="B577" s="5">
        <v>68714.84</v>
      </c>
      <c r="C577" s="5">
        <v>83832.100000000006</v>
      </c>
      <c r="F577" s="191"/>
    </row>
    <row r="578" spans="1:6" ht="13.35" customHeight="1" x14ac:dyDescent="0.2">
      <c r="A578" s="193">
        <v>7012</v>
      </c>
      <c r="B578" s="5">
        <v>102082.05</v>
      </c>
      <c r="C578" s="5">
        <v>124540.1</v>
      </c>
      <c r="F578" s="191"/>
    </row>
    <row r="579" spans="1:6" ht="13.35" customHeight="1" x14ac:dyDescent="0.2">
      <c r="A579" s="193" t="s">
        <v>529</v>
      </c>
      <c r="B579" s="5">
        <v>25577.38</v>
      </c>
      <c r="C579" s="5">
        <v>31204.400000000001</v>
      </c>
      <c r="F579" s="191"/>
    </row>
    <row r="580" spans="1:6" ht="13.35" customHeight="1" x14ac:dyDescent="0.2">
      <c r="A580" s="193" t="s">
        <v>530</v>
      </c>
      <c r="B580" s="5">
        <v>25577.38</v>
      </c>
      <c r="C580" s="5">
        <v>31204.400000000001</v>
      </c>
      <c r="F580" s="191"/>
    </row>
    <row r="581" spans="1:6" ht="13.35" customHeight="1" x14ac:dyDescent="0.2">
      <c r="A581" s="193" t="s">
        <v>531</v>
      </c>
      <c r="B581" s="5">
        <v>27528.11</v>
      </c>
      <c r="C581" s="5">
        <v>33584.300000000003</v>
      </c>
      <c r="F581" s="191"/>
    </row>
    <row r="582" spans="1:6" ht="13.35" customHeight="1" x14ac:dyDescent="0.2">
      <c r="A582" s="193" t="s">
        <v>532</v>
      </c>
      <c r="B582" s="5">
        <v>38804.26</v>
      </c>
      <c r="C582" s="5">
        <v>47341.200000000004</v>
      </c>
      <c r="F582" s="191"/>
    </row>
    <row r="583" spans="1:6" ht="13.35" customHeight="1" x14ac:dyDescent="0.2">
      <c r="A583" s="193" t="s">
        <v>533</v>
      </c>
      <c r="B583" s="5">
        <v>55333.03</v>
      </c>
      <c r="C583" s="5">
        <v>67506.3</v>
      </c>
      <c r="F583" s="191"/>
    </row>
    <row r="584" spans="1:6" ht="13.35" customHeight="1" x14ac:dyDescent="0.2">
      <c r="A584" s="193" t="s">
        <v>534</v>
      </c>
      <c r="B584" s="5">
        <v>55333.03</v>
      </c>
      <c r="C584" s="5">
        <v>67506.3</v>
      </c>
      <c r="F584" s="191"/>
    </row>
    <row r="585" spans="1:6" ht="13.35" customHeight="1" x14ac:dyDescent="0.2">
      <c r="A585" s="193" t="s">
        <v>529</v>
      </c>
      <c r="B585" s="5">
        <v>25577.38</v>
      </c>
      <c r="C585" s="5">
        <v>31204.400000000001</v>
      </c>
      <c r="F585" s="191"/>
    </row>
    <row r="586" spans="1:6" ht="13.35" customHeight="1" x14ac:dyDescent="0.2">
      <c r="A586" s="193" t="s">
        <v>530</v>
      </c>
      <c r="B586" s="5">
        <v>25577.38</v>
      </c>
      <c r="C586" s="5">
        <v>31204.400000000001</v>
      </c>
      <c r="F586" s="191"/>
    </row>
    <row r="587" spans="1:6" ht="13.35" customHeight="1" x14ac:dyDescent="0.2">
      <c r="A587" s="193" t="s">
        <v>531</v>
      </c>
      <c r="B587" s="5">
        <v>27528.11</v>
      </c>
      <c r="C587" s="5">
        <v>33584.300000000003</v>
      </c>
      <c r="F587" s="191"/>
    </row>
    <row r="588" spans="1:6" ht="13.35" customHeight="1" x14ac:dyDescent="0.2">
      <c r="A588" s="193" t="s">
        <v>532</v>
      </c>
      <c r="B588" s="5">
        <v>38804.26</v>
      </c>
      <c r="C588" s="5">
        <v>47341.200000000004</v>
      </c>
      <c r="F588" s="191"/>
    </row>
    <row r="589" spans="1:6" ht="13.35" customHeight="1" x14ac:dyDescent="0.2">
      <c r="A589" s="193" t="s">
        <v>533</v>
      </c>
      <c r="B589" s="5">
        <v>55333.03</v>
      </c>
      <c r="C589" s="5">
        <v>67506.3</v>
      </c>
      <c r="F589" s="191"/>
    </row>
    <row r="590" spans="1:6" ht="13.35" customHeight="1" x14ac:dyDescent="0.2">
      <c r="A590" s="193" t="s">
        <v>534</v>
      </c>
      <c r="B590" s="5">
        <v>55333.03</v>
      </c>
      <c r="C590" s="5">
        <v>67506.3</v>
      </c>
      <c r="F590" s="191"/>
    </row>
    <row r="591" spans="1:6" ht="13.35" customHeight="1" x14ac:dyDescent="0.2">
      <c r="A591" s="193" t="s">
        <v>831</v>
      </c>
      <c r="B591" s="5">
        <v>61215</v>
      </c>
      <c r="C591" s="5">
        <v>74682.3</v>
      </c>
      <c r="F591" s="191"/>
    </row>
    <row r="592" spans="1:6" ht="13.35" customHeight="1" x14ac:dyDescent="0.2">
      <c r="A592" s="193" t="s">
        <v>832</v>
      </c>
      <c r="B592" s="5">
        <v>74896.639999999999</v>
      </c>
      <c r="C592" s="5">
        <v>91373.900000000009</v>
      </c>
      <c r="F592" s="191"/>
    </row>
    <row r="593" spans="1:6" ht="13.35" customHeight="1" x14ac:dyDescent="0.2">
      <c r="A593" s="193">
        <v>5950</v>
      </c>
      <c r="B593" s="5">
        <v>10512.300000000001</v>
      </c>
      <c r="C593" s="5">
        <v>12825</v>
      </c>
      <c r="F593" s="191"/>
    </row>
    <row r="594" spans="1:6" ht="13.35" customHeight="1" x14ac:dyDescent="0.2">
      <c r="A594" s="193">
        <v>5970</v>
      </c>
      <c r="B594" s="5">
        <v>10512.300000000001</v>
      </c>
      <c r="C594" s="5">
        <v>12825</v>
      </c>
      <c r="F594" s="191"/>
    </row>
    <row r="595" spans="1:6" ht="13.35" customHeight="1" x14ac:dyDescent="0.2">
      <c r="A595" s="193">
        <v>5951</v>
      </c>
      <c r="B595" s="5">
        <v>10512.300000000001</v>
      </c>
      <c r="C595" s="5">
        <v>12825</v>
      </c>
      <c r="F595" s="191"/>
    </row>
    <row r="596" spans="1:6" ht="13.35" customHeight="1" x14ac:dyDescent="0.2">
      <c r="A596" s="193">
        <v>5971</v>
      </c>
      <c r="B596" s="5">
        <v>10512.300000000001</v>
      </c>
      <c r="C596" s="5">
        <v>12825</v>
      </c>
      <c r="F596" s="191"/>
    </row>
    <row r="597" spans="1:6" ht="13.35" customHeight="1" x14ac:dyDescent="0.2">
      <c r="A597" s="193">
        <v>5952</v>
      </c>
      <c r="B597" s="5">
        <v>11061.48</v>
      </c>
      <c r="C597" s="5">
        <v>13495</v>
      </c>
      <c r="F597" s="191"/>
    </row>
    <row r="598" spans="1:6" ht="13.35" customHeight="1" x14ac:dyDescent="0.2">
      <c r="A598" s="193">
        <v>5972</v>
      </c>
      <c r="B598" s="5">
        <v>11061.48</v>
      </c>
      <c r="C598" s="5">
        <v>13495</v>
      </c>
      <c r="F598" s="191"/>
    </row>
    <row r="599" spans="1:6" ht="13.35" customHeight="1" x14ac:dyDescent="0.2">
      <c r="A599" s="193">
        <v>5984</v>
      </c>
      <c r="B599" s="5">
        <v>12897.54</v>
      </c>
      <c r="C599" s="5">
        <v>15735</v>
      </c>
      <c r="F599" s="191"/>
    </row>
    <row r="600" spans="1:6" ht="13.35" customHeight="1" x14ac:dyDescent="0.2">
      <c r="A600" s="193">
        <v>5985</v>
      </c>
      <c r="B600" s="5">
        <v>12897.54</v>
      </c>
      <c r="C600" s="5">
        <v>15735</v>
      </c>
      <c r="F600" s="191"/>
    </row>
    <row r="601" spans="1:6" ht="13.35" customHeight="1" x14ac:dyDescent="0.2">
      <c r="A601" s="193">
        <v>5752</v>
      </c>
      <c r="B601" s="5">
        <v>6659.84</v>
      </c>
      <c r="C601" s="5">
        <v>8125</v>
      </c>
      <c r="F601" s="191"/>
    </row>
    <row r="602" spans="1:6" ht="13.35" customHeight="1" x14ac:dyDescent="0.2">
      <c r="A602" s="193">
        <v>5772</v>
      </c>
      <c r="B602" s="5">
        <v>6659.84</v>
      </c>
      <c r="C602" s="5">
        <v>8125</v>
      </c>
      <c r="F602" s="191"/>
    </row>
    <row r="603" spans="1:6" ht="13.35" customHeight="1" x14ac:dyDescent="0.2">
      <c r="A603" s="193">
        <v>5756</v>
      </c>
      <c r="B603" s="5">
        <v>6745.9000000000005</v>
      </c>
      <c r="C603" s="5">
        <v>8230</v>
      </c>
      <c r="F603" s="191"/>
    </row>
    <row r="604" spans="1:6" ht="13.35" customHeight="1" x14ac:dyDescent="0.2">
      <c r="A604" s="193">
        <v>5776</v>
      </c>
      <c r="B604" s="5">
        <v>6745.9000000000005</v>
      </c>
      <c r="C604" s="5">
        <v>8230</v>
      </c>
      <c r="F604" s="191"/>
    </row>
    <row r="605" spans="1:6" ht="13.35" customHeight="1" x14ac:dyDescent="0.2">
      <c r="A605" s="193">
        <v>5757</v>
      </c>
      <c r="B605" s="5">
        <v>7118.85</v>
      </c>
      <c r="C605" s="5">
        <v>8685</v>
      </c>
      <c r="F605" s="191"/>
    </row>
    <row r="606" spans="1:6" ht="13.35" customHeight="1" x14ac:dyDescent="0.2">
      <c r="A606" s="193">
        <v>5777</v>
      </c>
      <c r="B606" s="5">
        <v>7118.85</v>
      </c>
      <c r="C606" s="5">
        <v>8685</v>
      </c>
      <c r="F606" s="191"/>
    </row>
    <row r="607" spans="1:6" ht="13.35" customHeight="1" x14ac:dyDescent="0.2">
      <c r="A607" s="193">
        <v>5780</v>
      </c>
      <c r="B607" s="5">
        <v>7713.1100000000006</v>
      </c>
      <c r="C607" s="5">
        <v>9410</v>
      </c>
      <c r="F607" s="191"/>
    </row>
    <row r="608" spans="1:6" ht="13.35" customHeight="1" x14ac:dyDescent="0.2">
      <c r="A608" s="193">
        <v>5781</v>
      </c>
      <c r="B608" s="5">
        <v>7713.1100000000006</v>
      </c>
      <c r="C608" s="5">
        <v>9410</v>
      </c>
      <c r="F608" s="191"/>
    </row>
    <row r="609" spans="1:6" ht="13.35" customHeight="1" x14ac:dyDescent="0.2">
      <c r="A609" s="193">
        <v>5782</v>
      </c>
      <c r="B609" s="5">
        <v>7713.1100000000006</v>
      </c>
      <c r="C609" s="5">
        <v>9410</v>
      </c>
      <c r="F609" s="191"/>
    </row>
    <row r="610" spans="1:6" ht="13.35" customHeight="1" x14ac:dyDescent="0.2">
      <c r="A610" s="193">
        <v>5783</v>
      </c>
      <c r="B610" s="5">
        <v>7713.1100000000006</v>
      </c>
      <c r="C610" s="5">
        <v>9410</v>
      </c>
      <c r="F610" s="191"/>
    </row>
    <row r="611" spans="1:6" ht="13.35" customHeight="1" x14ac:dyDescent="0.2">
      <c r="A611" s="193">
        <v>5784</v>
      </c>
      <c r="B611" s="5">
        <v>8262.2999999999993</v>
      </c>
      <c r="C611" s="5">
        <v>10080</v>
      </c>
      <c r="F611" s="191"/>
    </row>
    <row r="612" spans="1:6" ht="13.35" customHeight="1" x14ac:dyDescent="0.2">
      <c r="A612" s="193">
        <v>5785</v>
      </c>
      <c r="B612" s="5">
        <v>8262.2999999999993</v>
      </c>
      <c r="C612" s="5">
        <v>10080</v>
      </c>
      <c r="F612" s="191"/>
    </row>
    <row r="613" spans="1:6" ht="13.35" customHeight="1" x14ac:dyDescent="0.2">
      <c r="A613" s="193">
        <v>5786</v>
      </c>
      <c r="B613" s="5">
        <v>8627.0499999999993</v>
      </c>
      <c r="C613" s="5">
        <v>10525</v>
      </c>
      <c r="F613" s="191"/>
    </row>
    <row r="614" spans="1:6" ht="13.35" customHeight="1" x14ac:dyDescent="0.2">
      <c r="A614" s="193">
        <v>5787</v>
      </c>
      <c r="B614" s="5">
        <v>8627.0499999999993</v>
      </c>
      <c r="C614" s="5">
        <v>10525</v>
      </c>
      <c r="F614" s="191"/>
    </row>
    <row r="615" spans="1:6" ht="13.35" customHeight="1" x14ac:dyDescent="0.2">
      <c r="A615" s="193">
        <v>5788</v>
      </c>
      <c r="B615" s="5">
        <v>8627.0499999999993</v>
      </c>
      <c r="C615" s="5">
        <v>10525</v>
      </c>
      <c r="F615" s="191"/>
    </row>
    <row r="616" spans="1:6" ht="13.35" customHeight="1" x14ac:dyDescent="0.2">
      <c r="A616" s="193">
        <v>5789</v>
      </c>
      <c r="B616" s="5">
        <v>8627.0499999999993</v>
      </c>
      <c r="C616" s="5">
        <v>10525</v>
      </c>
      <c r="F616" s="191"/>
    </row>
    <row r="617" spans="1:6" ht="13.35" customHeight="1" x14ac:dyDescent="0.2">
      <c r="A617" s="193">
        <v>5802</v>
      </c>
      <c r="B617" s="5">
        <v>9086.07</v>
      </c>
      <c r="C617" s="5">
        <v>11085</v>
      </c>
      <c r="F617" s="191"/>
    </row>
    <row r="618" spans="1:6" ht="13.35" customHeight="1" x14ac:dyDescent="0.2">
      <c r="A618" s="193">
        <v>5803</v>
      </c>
      <c r="B618" s="5">
        <v>9086.07</v>
      </c>
      <c r="C618" s="5">
        <v>11085</v>
      </c>
      <c r="F618" s="191"/>
    </row>
    <row r="619" spans="1:6" ht="13.35" customHeight="1" x14ac:dyDescent="0.2">
      <c r="A619" s="193">
        <v>5753</v>
      </c>
      <c r="B619" s="5">
        <v>6934.43</v>
      </c>
      <c r="C619" s="5">
        <v>8460</v>
      </c>
      <c r="F619" s="191"/>
    </row>
    <row r="620" spans="1:6" ht="13.35" customHeight="1" x14ac:dyDescent="0.2">
      <c r="A620" s="193">
        <v>5773</v>
      </c>
      <c r="B620" s="5">
        <v>6934.43</v>
      </c>
      <c r="C620" s="5">
        <v>8460</v>
      </c>
      <c r="F620" s="191"/>
    </row>
    <row r="621" spans="1:6" ht="13.35" customHeight="1" x14ac:dyDescent="0.2">
      <c r="A621" s="193">
        <v>5758</v>
      </c>
      <c r="B621" s="5">
        <v>7020.49</v>
      </c>
      <c r="C621" s="5">
        <v>8565</v>
      </c>
      <c r="F621" s="191"/>
    </row>
    <row r="622" spans="1:6" ht="13.35" customHeight="1" x14ac:dyDescent="0.2">
      <c r="A622" s="193">
        <v>5778</v>
      </c>
      <c r="B622" s="5">
        <v>7020.49</v>
      </c>
      <c r="C622" s="5">
        <v>8565</v>
      </c>
      <c r="F622" s="191"/>
    </row>
    <row r="623" spans="1:6" ht="13.35" customHeight="1" x14ac:dyDescent="0.2">
      <c r="A623" s="193">
        <v>5759</v>
      </c>
      <c r="B623" s="5">
        <v>7434.43</v>
      </c>
      <c r="C623" s="5">
        <v>9070</v>
      </c>
      <c r="F623" s="191"/>
    </row>
    <row r="624" spans="1:6" ht="13.35" customHeight="1" x14ac:dyDescent="0.2">
      <c r="A624" s="193">
        <v>5779</v>
      </c>
      <c r="B624" s="5">
        <v>7434.43</v>
      </c>
      <c r="C624" s="5">
        <v>9070</v>
      </c>
      <c r="F624" s="191"/>
    </row>
    <row r="625" spans="1:6" ht="13.35" customHeight="1" x14ac:dyDescent="0.2">
      <c r="A625" s="193">
        <v>5790</v>
      </c>
      <c r="B625" s="5">
        <v>8217.2100000000009</v>
      </c>
      <c r="C625" s="5">
        <v>10025</v>
      </c>
      <c r="F625" s="191"/>
    </row>
    <row r="626" spans="1:6" ht="13.35" customHeight="1" x14ac:dyDescent="0.2">
      <c r="A626" s="193">
        <v>5791</v>
      </c>
      <c r="B626" s="5">
        <v>8217.2100000000009</v>
      </c>
      <c r="C626" s="5">
        <v>10025</v>
      </c>
      <c r="F626" s="191"/>
    </row>
    <row r="627" spans="1:6" ht="13.35" customHeight="1" x14ac:dyDescent="0.2">
      <c r="A627" s="193">
        <v>5792</v>
      </c>
      <c r="B627" s="5">
        <v>8217.2100000000009</v>
      </c>
      <c r="C627" s="5">
        <v>10025</v>
      </c>
      <c r="F627" s="191"/>
    </row>
    <row r="628" spans="1:6" ht="13.35" customHeight="1" x14ac:dyDescent="0.2">
      <c r="A628" s="193">
        <v>5793</v>
      </c>
      <c r="B628" s="5">
        <v>8217.2100000000009</v>
      </c>
      <c r="C628" s="5">
        <v>10025</v>
      </c>
      <c r="F628" s="191"/>
    </row>
    <row r="629" spans="1:6" ht="13.35" customHeight="1" x14ac:dyDescent="0.2">
      <c r="A629" s="193">
        <v>5794</v>
      </c>
      <c r="B629" s="5">
        <v>8766.39</v>
      </c>
      <c r="C629" s="5">
        <v>10695</v>
      </c>
      <c r="F629" s="191"/>
    </row>
    <row r="630" spans="1:6" ht="13.35" customHeight="1" x14ac:dyDescent="0.2">
      <c r="A630" s="193">
        <v>5795</v>
      </c>
      <c r="B630" s="5">
        <v>8766.39</v>
      </c>
      <c r="C630" s="5">
        <v>10695</v>
      </c>
      <c r="F630" s="191"/>
    </row>
    <row r="631" spans="1:6" ht="13.35" customHeight="1" x14ac:dyDescent="0.2">
      <c r="A631" s="193">
        <v>5796</v>
      </c>
      <c r="B631" s="5">
        <v>9086.07</v>
      </c>
      <c r="C631" s="5">
        <v>11085</v>
      </c>
      <c r="F631" s="191"/>
    </row>
    <row r="632" spans="1:6" ht="13.35" customHeight="1" x14ac:dyDescent="0.2">
      <c r="A632" s="193">
        <v>5797</v>
      </c>
      <c r="B632" s="5">
        <v>9086.07</v>
      </c>
      <c r="C632" s="5">
        <v>11085</v>
      </c>
      <c r="F632" s="191"/>
    </row>
    <row r="633" spans="1:6" ht="13.35" customHeight="1" x14ac:dyDescent="0.2">
      <c r="A633" s="193">
        <v>5798</v>
      </c>
      <c r="B633" s="5">
        <v>9086.07</v>
      </c>
      <c r="C633" s="5">
        <v>11085</v>
      </c>
      <c r="F633" s="191"/>
    </row>
    <row r="634" spans="1:6" ht="13.35" customHeight="1" x14ac:dyDescent="0.2">
      <c r="A634" s="193">
        <v>5799</v>
      </c>
      <c r="B634" s="5">
        <v>9086.07</v>
      </c>
      <c r="C634" s="5">
        <v>11085</v>
      </c>
      <c r="F634" s="191"/>
    </row>
    <row r="635" spans="1:6" ht="13.35" customHeight="1" x14ac:dyDescent="0.2">
      <c r="A635" s="193">
        <v>5800</v>
      </c>
      <c r="B635" s="5">
        <v>9545.08</v>
      </c>
      <c r="C635" s="5">
        <v>11645</v>
      </c>
      <c r="F635" s="191"/>
    </row>
    <row r="636" spans="1:6" ht="13.35" customHeight="1" x14ac:dyDescent="0.2">
      <c r="A636" s="193">
        <v>5801</v>
      </c>
      <c r="B636" s="5">
        <v>9545.08</v>
      </c>
      <c r="C636" s="5">
        <v>11645</v>
      </c>
      <c r="F636" s="191"/>
    </row>
    <row r="637" spans="1:6" ht="13.35" customHeight="1" x14ac:dyDescent="0.2">
      <c r="A637" s="193">
        <v>5500</v>
      </c>
      <c r="B637" s="5">
        <v>1741.8</v>
      </c>
      <c r="C637" s="5">
        <v>2125</v>
      </c>
      <c r="F637" s="191"/>
    </row>
    <row r="638" spans="1:6" ht="13.35" customHeight="1" x14ac:dyDescent="0.2">
      <c r="A638" s="193">
        <v>7500</v>
      </c>
      <c r="B638" s="5">
        <v>844.26</v>
      </c>
      <c r="C638" s="5">
        <v>1030</v>
      </c>
      <c r="F638" s="191"/>
    </row>
    <row r="639" spans="1:6" ht="13.35" customHeight="1" x14ac:dyDescent="0.2">
      <c r="A639" s="193">
        <v>7505</v>
      </c>
      <c r="B639" s="5">
        <v>844.26</v>
      </c>
      <c r="C639" s="5">
        <v>1030</v>
      </c>
      <c r="F639" s="191"/>
    </row>
    <row r="640" spans="1:6" ht="13.35" customHeight="1" x14ac:dyDescent="0.2">
      <c r="A640" s="193">
        <v>7520</v>
      </c>
      <c r="B640" s="5">
        <v>1786.89</v>
      </c>
      <c r="C640" s="5">
        <v>2180</v>
      </c>
      <c r="F640" s="191"/>
    </row>
    <row r="641" spans="1:6" ht="13.35" customHeight="1" x14ac:dyDescent="0.2">
      <c r="A641" s="193">
        <v>7510</v>
      </c>
      <c r="B641" s="5">
        <v>1180.33</v>
      </c>
      <c r="C641" s="5">
        <v>1440</v>
      </c>
      <c r="F641" s="191"/>
    </row>
    <row r="642" spans="1:6" ht="13.35" customHeight="1" x14ac:dyDescent="0.2">
      <c r="A642" s="193">
        <v>7515</v>
      </c>
      <c r="B642" s="5">
        <v>1180.33</v>
      </c>
      <c r="C642" s="5">
        <v>1440</v>
      </c>
      <c r="F642" s="191"/>
    </row>
    <row r="643" spans="1:6" ht="13.35" customHeight="1" x14ac:dyDescent="0.2">
      <c r="A643" s="193">
        <v>7525</v>
      </c>
      <c r="B643" s="5">
        <v>2004.1000000000001</v>
      </c>
      <c r="C643" s="5">
        <v>2445</v>
      </c>
      <c r="F643" s="191"/>
    </row>
    <row r="644" spans="1:6" ht="13.35" customHeight="1" x14ac:dyDescent="0.2">
      <c r="A644" s="193">
        <v>7530</v>
      </c>
      <c r="B644" s="5">
        <v>7360.66</v>
      </c>
      <c r="C644" s="5">
        <v>8980</v>
      </c>
      <c r="F644" s="191"/>
    </row>
    <row r="645" spans="1:6" ht="13.35" customHeight="1" x14ac:dyDescent="0.2">
      <c r="A645" s="193">
        <v>7537</v>
      </c>
      <c r="B645" s="5">
        <v>5536.89</v>
      </c>
      <c r="C645" s="5">
        <v>6755</v>
      </c>
      <c r="F645" s="191"/>
    </row>
    <row r="646" spans="1:6" ht="13.35" customHeight="1" x14ac:dyDescent="0.2">
      <c r="A646" s="193">
        <v>7535</v>
      </c>
      <c r="B646" s="5">
        <v>4331.97</v>
      </c>
      <c r="C646" s="5">
        <v>5285</v>
      </c>
      <c r="F646" s="191"/>
    </row>
    <row r="647" spans="1:6" ht="13.35" customHeight="1" x14ac:dyDescent="0.2">
      <c r="A647" s="193">
        <v>7536</v>
      </c>
      <c r="B647" s="5">
        <v>4331.97</v>
      </c>
      <c r="C647" s="5">
        <v>5285</v>
      </c>
      <c r="F647" s="191"/>
    </row>
    <row r="648" spans="1:6" ht="13.35" customHeight="1" x14ac:dyDescent="0.2">
      <c r="A648" s="193">
        <v>7541</v>
      </c>
      <c r="B648" s="5">
        <v>4331.97</v>
      </c>
      <c r="C648" s="5">
        <v>5285</v>
      </c>
      <c r="F648" s="191"/>
    </row>
    <row r="649" spans="1:6" ht="13.35" customHeight="1" x14ac:dyDescent="0.2">
      <c r="A649" s="193">
        <v>7542</v>
      </c>
      <c r="B649" s="5">
        <v>4331.97</v>
      </c>
      <c r="C649" s="5">
        <v>5285</v>
      </c>
      <c r="F649" s="191"/>
    </row>
    <row r="650" spans="1:6" ht="13.35" customHeight="1" x14ac:dyDescent="0.2">
      <c r="A650" s="193">
        <v>7540</v>
      </c>
      <c r="B650" s="5">
        <v>14139.34</v>
      </c>
      <c r="C650" s="5">
        <v>17250</v>
      </c>
      <c r="F650" s="191"/>
    </row>
    <row r="651" spans="1:6" ht="13.35" customHeight="1" x14ac:dyDescent="0.2">
      <c r="A651" s="193">
        <v>7552</v>
      </c>
      <c r="B651" s="5">
        <v>6266.39</v>
      </c>
      <c r="C651" s="5">
        <v>7645</v>
      </c>
      <c r="F651" s="191"/>
    </row>
    <row r="652" spans="1:6" ht="13.35" customHeight="1" x14ac:dyDescent="0.2">
      <c r="A652" s="193">
        <v>7550</v>
      </c>
      <c r="B652" s="5">
        <v>4331.97</v>
      </c>
      <c r="C652" s="5">
        <v>5285</v>
      </c>
      <c r="F652" s="191"/>
    </row>
    <row r="653" spans="1:6" ht="13.35" customHeight="1" x14ac:dyDescent="0.2">
      <c r="A653" s="193">
        <v>7551</v>
      </c>
      <c r="B653" s="5">
        <v>4331.97</v>
      </c>
      <c r="C653" s="5">
        <v>5285</v>
      </c>
      <c r="F653" s="191"/>
    </row>
    <row r="654" spans="1:6" ht="13.35" customHeight="1" x14ac:dyDescent="0.2">
      <c r="A654" s="80">
        <v>7543</v>
      </c>
      <c r="B654" s="126">
        <v>3471.31</v>
      </c>
      <c r="C654" s="5">
        <v>4235</v>
      </c>
      <c r="F654" s="191"/>
    </row>
    <row r="655" spans="1:6" ht="13.35" customHeight="1" x14ac:dyDescent="0.2">
      <c r="A655" s="80">
        <v>5980</v>
      </c>
      <c r="B655" s="126">
        <v>8627.0499999999993</v>
      </c>
      <c r="C655">
        <v>10525</v>
      </c>
      <c r="F655" s="191"/>
    </row>
    <row r="656" spans="1:6" ht="13.35" customHeight="1" x14ac:dyDescent="0.2">
      <c r="A656" s="80">
        <v>5981</v>
      </c>
      <c r="B656" s="167">
        <v>8627.0499999999993</v>
      </c>
      <c r="C656">
        <v>10525</v>
      </c>
      <c r="F656" s="191"/>
    </row>
    <row r="657" spans="1:6" ht="13.35" customHeight="1" x14ac:dyDescent="0.2">
      <c r="A657" s="80">
        <v>5982</v>
      </c>
      <c r="B657" s="167">
        <v>8627.0499999999993</v>
      </c>
      <c r="C657">
        <v>10525</v>
      </c>
      <c r="F657" s="191"/>
    </row>
    <row r="658" spans="1:6" ht="13.35" customHeight="1" x14ac:dyDescent="0.2">
      <c r="A658" s="80">
        <v>5983</v>
      </c>
      <c r="B658" s="167">
        <v>8627.0499999999993</v>
      </c>
      <c r="C658">
        <v>10525</v>
      </c>
      <c r="F658" s="191"/>
    </row>
    <row r="659" spans="1:6" ht="13.35" customHeight="1" x14ac:dyDescent="0.2">
      <c r="A659" s="80"/>
      <c r="B659" s="167"/>
      <c r="F659" s="191"/>
    </row>
    <row r="660" spans="1:6" ht="13.35" customHeight="1" x14ac:dyDescent="0.2">
      <c r="A660" s="80">
        <v>6753</v>
      </c>
      <c r="B660" s="126">
        <v>5327.87</v>
      </c>
      <c r="C660">
        <v>6500</v>
      </c>
      <c r="F660" s="191"/>
    </row>
    <row r="661" spans="1:6" ht="13.35" customHeight="1" x14ac:dyDescent="0.2">
      <c r="A661" s="80">
        <v>6752</v>
      </c>
      <c r="B661" s="127">
        <v>5081.97</v>
      </c>
      <c r="C661">
        <v>6200</v>
      </c>
      <c r="F661" s="191"/>
    </row>
    <row r="662" spans="1:6" ht="13.35" customHeight="1" x14ac:dyDescent="0.2">
      <c r="A662" s="80">
        <v>6961</v>
      </c>
      <c r="B662" s="127">
        <v>9098.36</v>
      </c>
      <c r="C662">
        <v>11100</v>
      </c>
      <c r="F662" s="191"/>
    </row>
    <row r="663" spans="1:6" ht="13.35" customHeight="1" x14ac:dyDescent="0.2">
      <c r="A663" s="80">
        <v>6790</v>
      </c>
      <c r="B663" s="127">
        <v>6147.54</v>
      </c>
      <c r="C663">
        <v>7500</v>
      </c>
      <c r="F663" s="191"/>
    </row>
    <row r="664" spans="1:6" ht="13.35" customHeight="1" x14ac:dyDescent="0.2">
      <c r="A664" s="80">
        <v>6780</v>
      </c>
      <c r="B664" s="168">
        <v>5901.64</v>
      </c>
      <c r="C664">
        <v>7200</v>
      </c>
      <c r="F664" s="191"/>
    </row>
    <row r="665" spans="1:6" ht="13.35" customHeight="1" x14ac:dyDescent="0.2">
      <c r="A665" s="166">
        <v>6796</v>
      </c>
      <c r="B665" s="168">
        <v>6721.31</v>
      </c>
      <c r="C665">
        <v>8200</v>
      </c>
      <c r="F665" s="191"/>
    </row>
    <row r="666" spans="1:6" ht="13.35" customHeight="1" x14ac:dyDescent="0.2">
      <c r="A666" s="80">
        <v>6786</v>
      </c>
      <c r="B666" s="167">
        <v>6516.39</v>
      </c>
      <c r="C666">
        <v>7950</v>
      </c>
      <c r="F666" s="191"/>
    </row>
    <row r="667" spans="1:6" ht="13.35" customHeight="1" x14ac:dyDescent="0.2">
      <c r="A667" s="80">
        <v>6980</v>
      </c>
      <c r="B667" s="167">
        <v>10532.79</v>
      </c>
      <c r="C667">
        <v>12850</v>
      </c>
      <c r="F667" s="191"/>
    </row>
    <row r="668" spans="1:6" ht="13.35" customHeight="1" x14ac:dyDescent="0.2">
      <c r="A668" s="166">
        <v>6758</v>
      </c>
      <c r="B668" s="126">
        <v>5327.87</v>
      </c>
      <c r="C668">
        <v>6500</v>
      </c>
      <c r="F668" s="191"/>
    </row>
    <row r="669" spans="1:6" ht="13.35" customHeight="1" x14ac:dyDescent="0.2">
      <c r="A669" s="71">
        <v>6756</v>
      </c>
      <c r="B669" s="135">
        <v>5081.97</v>
      </c>
      <c r="C669">
        <v>6200</v>
      </c>
      <c r="F669" s="191"/>
    </row>
    <row r="670" spans="1:6" ht="13.35" customHeight="1" x14ac:dyDescent="0.2">
      <c r="A670" s="67">
        <v>6962</v>
      </c>
      <c r="B670" s="135">
        <v>9098.36</v>
      </c>
      <c r="C670">
        <v>11100</v>
      </c>
      <c r="F670" s="191"/>
    </row>
    <row r="671" spans="1:6" ht="13.35" customHeight="1" x14ac:dyDescent="0.2">
      <c r="A671" s="72">
        <v>6792</v>
      </c>
      <c r="B671" s="135">
        <v>6147.54</v>
      </c>
      <c r="C671">
        <v>7500</v>
      </c>
      <c r="F671" s="191"/>
    </row>
    <row r="672" spans="1:6" ht="13.35" customHeight="1" x14ac:dyDescent="0.2">
      <c r="A672" s="70">
        <v>6782</v>
      </c>
      <c r="B672" s="135">
        <v>5901.64</v>
      </c>
      <c r="C672">
        <v>7200</v>
      </c>
      <c r="F672" s="191"/>
    </row>
    <row r="673" spans="1:6" ht="13.35" customHeight="1" x14ac:dyDescent="0.2">
      <c r="A673" s="70">
        <v>6798</v>
      </c>
      <c r="B673" s="135">
        <v>6721.31</v>
      </c>
      <c r="C673">
        <v>8200</v>
      </c>
      <c r="F673" s="191"/>
    </row>
    <row r="674" spans="1:6" ht="13.35" customHeight="1" x14ac:dyDescent="0.2">
      <c r="A674" s="69">
        <v>6788</v>
      </c>
      <c r="B674" s="135">
        <v>6516.39</v>
      </c>
      <c r="C674">
        <v>7950</v>
      </c>
      <c r="F674" s="191"/>
    </row>
    <row r="675" spans="1:6" ht="13.35" customHeight="1" x14ac:dyDescent="0.2">
      <c r="A675" s="66">
        <v>6982</v>
      </c>
      <c r="B675" s="135">
        <v>10532.79</v>
      </c>
      <c r="C675">
        <v>12850</v>
      </c>
      <c r="F675" s="191"/>
    </row>
    <row r="676" spans="1:6" ht="13.35" customHeight="1" x14ac:dyDescent="0.2">
      <c r="A676" s="67">
        <v>6759</v>
      </c>
      <c r="B676" s="135">
        <v>5614.75</v>
      </c>
      <c r="C676">
        <v>6850</v>
      </c>
      <c r="F676" s="191"/>
    </row>
    <row r="677" spans="1:6" ht="13.35" customHeight="1" x14ac:dyDescent="0.2">
      <c r="A677" s="72">
        <v>6757</v>
      </c>
      <c r="B677" s="135">
        <v>5368.85</v>
      </c>
      <c r="C677">
        <v>6550</v>
      </c>
      <c r="F677" s="191"/>
    </row>
    <row r="678" spans="1:6" ht="13.35" customHeight="1" x14ac:dyDescent="0.2">
      <c r="A678" s="68">
        <v>6963</v>
      </c>
      <c r="B678" s="135">
        <v>9549.18</v>
      </c>
      <c r="C678">
        <v>11650</v>
      </c>
      <c r="F678" s="191"/>
    </row>
    <row r="679" spans="1:6" ht="13.35" customHeight="1" x14ac:dyDescent="0.2">
      <c r="A679" s="67">
        <v>6794</v>
      </c>
      <c r="B679" s="135">
        <v>6598.3600000000006</v>
      </c>
      <c r="C679">
        <v>8050</v>
      </c>
      <c r="F679" s="191"/>
    </row>
    <row r="680" spans="1:6" ht="13.35" customHeight="1" x14ac:dyDescent="0.2">
      <c r="A680" s="68">
        <v>6784</v>
      </c>
      <c r="B680" s="135">
        <v>6188.52</v>
      </c>
      <c r="C680">
        <v>7550</v>
      </c>
      <c r="F680" s="191"/>
    </row>
    <row r="681" spans="1:6" ht="13.35" customHeight="1" x14ac:dyDescent="0.2">
      <c r="A681" s="70">
        <v>6800</v>
      </c>
      <c r="B681" s="135">
        <v>7213.1100000000006</v>
      </c>
      <c r="C681">
        <v>8800</v>
      </c>
      <c r="F681" s="191"/>
    </row>
    <row r="682" spans="1:6" ht="13.35" customHeight="1" x14ac:dyDescent="0.2">
      <c r="A682" s="70">
        <v>6802</v>
      </c>
      <c r="B682" s="135">
        <v>6844.26</v>
      </c>
      <c r="C682">
        <v>8350</v>
      </c>
      <c r="F682" s="191"/>
    </row>
    <row r="683" spans="1:6" ht="13.35" customHeight="1" x14ac:dyDescent="0.2">
      <c r="A683" s="73">
        <v>6998</v>
      </c>
      <c r="B683" s="135">
        <v>10983.61</v>
      </c>
      <c r="C683">
        <v>13400</v>
      </c>
      <c r="F683" s="191"/>
    </row>
    <row r="684" spans="1:6" ht="13.35" customHeight="1" x14ac:dyDescent="0.2">
      <c r="A684" s="70">
        <v>6773</v>
      </c>
      <c r="B684" s="151">
        <v>5327.87</v>
      </c>
      <c r="C684">
        <v>6500</v>
      </c>
      <c r="F684" s="191"/>
    </row>
    <row r="685" spans="1:6" ht="13.35" customHeight="1" x14ac:dyDescent="0.2">
      <c r="A685" s="74">
        <v>6772</v>
      </c>
      <c r="B685" s="135">
        <v>5081.97</v>
      </c>
      <c r="C685">
        <v>6200</v>
      </c>
      <c r="F685" s="191"/>
    </row>
    <row r="686" spans="1:6" ht="13.35" customHeight="1" x14ac:dyDescent="0.2">
      <c r="A686" s="75">
        <v>6970</v>
      </c>
      <c r="B686" s="135">
        <v>9098.36</v>
      </c>
      <c r="C686">
        <v>11100</v>
      </c>
      <c r="F686" s="191"/>
    </row>
    <row r="687" spans="1:6" ht="13.35" customHeight="1" x14ac:dyDescent="0.2">
      <c r="A687" s="122">
        <v>6791</v>
      </c>
      <c r="B687" s="135">
        <v>6147.54</v>
      </c>
      <c r="C687">
        <v>7500</v>
      </c>
      <c r="F687" s="191"/>
    </row>
    <row r="688" spans="1:6" ht="13.35" customHeight="1" x14ac:dyDescent="0.2">
      <c r="A688" s="83">
        <v>6781</v>
      </c>
      <c r="B688" s="54">
        <v>5901.64</v>
      </c>
      <c r="C688">
        <v>7200</v>
      </c>
      <c r="F688" s="191"/>
    </row>
    <row r="689" spans="1:6" ht="13.35" customHeight="1" x14ac:dyDescent="0.2">
      <c r="A689" s="84">
        <v>6797</v>
      </c>
      <c r="B689" s="54">
        <v>6721.31</v>
      </c>
      <c r="C689">
        <v>8200</v>
      </c>
      <c r="F689" s="191"/>
    </row>
    <row r="690" spans="1:6" ht="13.35" customHeight="1" x14ac:dyDescent="0.2">
      <c r="A690" s="83">
        <v>6787</v>
      </c>
      <c r="B690" s="54">
        <v>6516.39</v>
      </c>
      <c r="C690">
        <v>7950</v>
      </c>
      <c r="F690" s="191"/>
    </row>
    <row r="691" spans="1:6" ht="13.35" customHeight="1" x14ac:dyDescent="0.2">
      <c r="A691" s="84">
        <v>6981</v>
      </c>
      <c r="B691" s="54">
        <v>10532.79</v>
      </c>
      <c r="C691">
        <v>12850</v>
      </c>
      <c r="F691" s="191"/>
    </row>
    <row r="692" spans="1:6" ht="13.35" customHeight="1" x14ac:dyDescent="0.2">
      <c r="A692" s="83">
        <v>6778</v>
      </c>
      <c r="B692" s="54">
        <v>5327.87</v>
      </c>
      <c r="C692">
        <v>6500</v>
      </c>
      <c r="F692" s="191"/>
    </row>
    <row r="693" spans="1:6" ht="13.35" customHeight="1" x14ac:dyDescent="0.2">
      <c r="A693" s="85">
        <v>6776</v>
      </c>
      <c r="B693" s="54">
        <v>5081.97</v>
      </c>
      <c r="C693">
        <v>6200</v>
      </c>
      <c r="F693" s="191"/>
    </row>
    <row r="694" spans="1:6" ht="13.35" customHeight="1" x14ac:dyDescent="0.2">
      <c r="A694" s="84">
        <v>6971</v>
      </c>
      <c r="B694" s="54">
        <v>9098.36</v>
      </c>
      <c r="C694">
        <v>11100</v>
      </c>
      <c r="F694" s="191"/>
    </row>
    <row r="695" spans="1:6" ht="13.35" customHeight="1" x14ac:dyDescent="0.2">
      <c r="A695" s="83">
        <v>6793</v>
      </c>
      <c r="B695" s="54">
        <v>6147.54</v>
      </c>
      <c r="C695">
        <v>7500</v>
      </c>
      <c r="F695" s="191"/>
    </row>
    <row r="696" spans="1:6" ht="13.35" customHeight="1" x14ac:dyDescent="0.2">
      <c r="A696" s="84">
        <v>6783</v>
      </c>
      <c r="B696" s="54">
        <v>5901.64</v>
      </c>
      <c r="C696">
        <v>7200</v>
      </c>
      <c r="F696" s="191"/>
    </row>
    <row r="697" spans="1:6" ht="13.35" customHeight="1" x14ac:dyDescent="0.2">
      <c r="A697" s="83">
        <v>6799</v>
      </c>
      <c r="B697" s="54">
        <v>6721.31</v>
      </c>
      <c r="C697">
        <v>8200</v>
      </c>
      <c r="F697" s="191"/>
    </row>
    <row r="698" spans="1:6" ht="13.35" customHeight="1" x14ac:dyDescent="0.2">
      <c r="A698" s="84">
        <v>6789</v>
      </c>
      <c r="B698" s="54">
        <v>6516.39</v>
      </c>
      <c r="C698">
        <v>7950</v>
      </c>
      <c r="F698" s="191"/>
    </row>
    <row r="699" spans="1:6" ht="13.35" customHeight="1" x14ac:dyDescent="0.2">
      <c r="A699" s="119">
        <v>6983</v>
      </c>
      <c r="B699" s="54">
        <v>10532.79</v>
      </c>
      <c r="C699">
        <v>12850</v>
      </c>
      <c r="F699" s="191"/>
    </row>
    <row r="700" spans="1:6" ht="13.35" customHeight="1" x14ac:dyDescent="0.2">
      <c r="A700" s="123">
        <v>6779</v>
      </c>
      <c r="B700" s="54">
        <v>5614.75</v>
      </c>
      <c r="C700">
        <v>6850</v>
      </c>
      <c r="F700" s="191"/>
    </row>
    <row r="701" spans="1:6" ht="13.35" customHeight="1" x14ac:dyDescent="0.2">
      <c r="A701" s="83">
        <v>6777</v>
      </c>
      <c r="B701" s="54">
        <v>5368.85</v>
      </c>
      <c r="C701">
        <v>6550</v>
      </c>
      <c r="F701" s="191"/>
    </row>
    <row r="702" spans="1:6" ht="13.35" customHeight="1" x14ac:dyDescent="0.2">
      <c r="A702" s="83">
        <v>6972</v>
      </c>
      <c r="B702" s="54">
        <v>9549.18</v>
      </c>
      <c r="C702">
        <v>11650</v>
      </c>
      <c r="F702" s="191"/>
    </row>
    <row r="703" spans="1:6" ht="13.35" customHeight="1" x14ac:dyDescent="0.2">
      <c r="A703" s="83">
        <v>6795</v>
      </c>
      <c r="B703" s="54">
        <v>6598.3600000000006</v>
      </c>
      <c r="C703">
        <v>8050</v>
      </c>
      <c r="F703" s="191"/>
    </row>
    <row r="704" spans="1:6" ht="13.35" customHeight="1" x14ac:dyDescent="0.2">
      <c r="A704" s="83">
        <v>6785</v>
      </c>
      <c r="B704" s="54">
        <v>6188.52</v>
      </c>
      <c r="C704">
        <v>7550</v>
      </c>
      <c r="F704" s="191"/>
    </row>
    <row r="705" spans="1:6" ht="13.35" customHeight="1" x14ac:dyDescent="0.2">
      <c r="A705" s="86">
        <v>6801</v>
      </c>
      <c r="B705" s="54">
        <v>7213.1100000000006</v>
      </c>
      <c r="C705">
        <v>8800</v>
      </c>
      <c r="F705" s="191"/>
    </row>
    <row r="706" spans="1:6" ht="13.35" customHeight="1" x14ac:dyDescent="0.2">
      <c r="A706" s="83">
        <v>6803</v>
      </c>
      <c r="B706" s="54">
        <v>6844.26</v>
      </c>
      <c r="C706">
        <v>8350</v>
      </c>
      <c r="F706" s="191"/>
    </row>
    <row r="707" spans="1:6" ht="13.35" customHeight="1" x14ac:dyDescent="0.2">
      <c r="A707" s="83">
        <v>6999</v>
      </c>
      <c r="B707" s="54">
        <v>10983.61</v>
      </c>
      <c r="C707">
        <v>13400</v>
      </c>
      <c r="F707" s="191"/>
    </row>
    <row r="708" spans="1:6" ht="13.35" customHeight="1" x14ac:dyDescent="0.2">
      <c r="A708" s="83"/>
      <c r="B708" s="54"/>
      <c r="F708" s="191"/>
    </row>
    <row r="709" spans="1:6" ht="13.35" customHeight="1" x14ac:dyDescent="0.2">
      <c r="A709" s="83">
        <v>5503</v>
      </c>
      <c r="B709" s="54">
        <v>60.89</v>
      </c>
      <c r="C709">
        <v>74.28</v>
      </c>
      <c r="F709" s="191"/>
    </row>
    <row r="710" spans="1:6" ht="13.35" customHeight="1" x14ac:dyDescent="0.2">
      <c r="A710" s="83">
        <v>5504</v>
      </c>
      <c r="B710" s="54">
        <v>29.75</v>
      </c>
      <c r="C710">
        <v>36.299999999999997</v>
      </c>
      <c r="F710" s="191"/>
    </row>
    <row r="711" spans="1:6" ht="13.35" customHeight="1" x14ac:dyDescent="0.2">
      <c r="A711" s="83"/>
      <c r="B711" s="54"/>
      <c r="F711" s="191"/>
    </row>
    <row r="712" spans="1:6" ht="13.35" customHeight="1" x14ac:dyDescent="0.2">
      <c r="A712" s="76" t="s">
        <v>523</v>
      </c>
      <c r="B712" s="135">
        <v>8729.51</v>
      </c>
      <c r="C712">
        <v>10650</v>
      </c>
      <c r="F712" s="191"/>
    </row>
    <row r="713" spans="1:6" ht="13.35" customHeight="1" x14ac:dyDescent="0.2">
      <c r="A713" s="2" t="s">
        <v>524</v>
      </c>
      <c r="B713" s="135">
        <v>9057.380000000001</v>
      </c>
      <c r="C713">
        <v>11050</v>
      </c>
      <c r="F713" s="191"/>
    </row>
    <row r="714" spans="1:6" ht="13.35" customHeight="1" x14ac:dyDescent="0.2">
      <c r="A714" s="2" t="s">
        <v>525</v>
      </c>
      <c r="B714" s="135">
        <v>11229.51</v>
      </c>
      <c r="C714">
        <v>13700</v>
      </c>
      <c r="F714" s="191"/>
    </row>
    <row r="715" spans="1:6" ht="13.35" customHeight="1" x14ac:dyDescent="0.2">
      <c r="A715" s="2" t="s">
        <v>526</v>
      </c>
      <c r="B715" s="81">
        <v>15655.74</v>
      </c>
      <c r="C715">
        <v>19100</v>
      </c>
      <c r="F715" s="191"/>
    </row>
    <row r="716" spans="1:6" ht="13.35" customHeight="1" x14ac:dyDescent="0.2">
      <c r="A716" s="2" t="s">
        <v>527</v>
      </c>
      <c r="B716" s="81">
        <v>18811.48</v>
      </c>
      <c r="C716">
        <v>22950</v>
      </c>
      <c r="F716" s="191"/>
    </row>
    <row r="717" spans="1:6" ht="13.35" customHeight="1" x14ac:dyDescent="0.2">
      <c r="A717" s="2" t="s">
        <v>528</v>
      </c>
      <c r="B717" s="150">
        <v>19303.28</v>
      </c>
      <c r="C717">
        <v>23550</v>
      </c>
      <c r="F717" s="191"/>
    </row>
    <row r="718" spans="1:6" ht="13.35" customHeight="1" x14ac:dyDescent="0.2">
      <c r="B718" s="128"/>
      <c r="F718" s="191"/>
    </row>
    <row r="719" spans="1:6" ht="13.35" customHeight="1" x14ac:dyDescent="0.2">
      <c r="A719" s="175">
        <v>123</v>
      </c>
      <c r="B719" s="176">
        <v>1200</v>
      </c>
      <c r="C719">
        <v>1464</v>
      </c>
      <c r="F719" s="191"/>
    </row>
    <row r="720" spans="1:6" ht="13.35" customHeight="1" x14ac:dyDescent="0.2">
      <c r="A720" s="177">
        <v>124</v>
      </c>
      <c r="B720" s="178">
        <v>2500</v>
      </c>
      <c r="C720">
        <v>3050</v>
      </c>
      <c r="F720" s="191"/>
    </row>
    <row r="721" spans="1:6" ht="13.35" customHeight="1" x14ac:dyDescent="0.2">
      <c r="A721" s="179">
        <v>125</v>
      </c>
      <c r="B721" s="180">
        <v>1000</v>
      </c>
      <c r="C721">
        <v>1220</v>
      </c>
      <c r="F721" s="191"/>
    </row>
    <row r="722" spans="1:6" ht="13.35" customHeight="1" x14ac:dyDescent="0.2">
      <c r="A722" s="177">
        <v>126</v>
      </c>
      <c r="B722" s="178">
        <v>1800</v>
      </c>
      <c r="C722">
        <v>2196</v>
      </c>
      <c r="F722" s="191"/>
    </row>
    <row r="723" spans="1:6" ht="13.35" customHeight="1" x14ac:dyDescent="0.2">
      <c r="A723" s="183">
        <v>127</v>
      </c>
      <c r="B723" s="181">
        <v>2500</v>
      </c>
      <c r="C723">
        <v>3050</v>
      </c>
      <c r="F723" s="191"/>
    </row>
    <row r="724" spans="1:6" ht="13.35" customHeight="1" x14ac:dyDescent="0.2">
      <c r="A724" s="177">
        <v>128</v>
      </c>
      <c r="B724" s="178">
        <v>2049.1803278688526</v>
      </c>
      <c r="C724">
        <v>2500</v>
      </c>
      <c r="F724" s="191"/>
    </row>
    <row r="725" spans="1:6" ht="13.35" customHeight="1" x14ac:dyDescent="0.2">
      <c r="A725" s="183"/>
      <c r="B725" s="181"/>
      <c r="F725" s="191"/>
    </row>
    <row r="726" spans="1:6" ht="13.35" customHeight="1" x14ac:dyDescent="0.2">
      <c r="A726" s="186">
        <v>5920</v>
      </c>
      <c r="B726">
        <v>172.13</v>
      </c>
      <c r="C726">
        <v>210</v>
      </c>
      <c r="F726" s="191"/>
    </row>
    <row r="727" spans="1:6" ht="13.35" customHeight="1" x14ac:dyDescent="0.2">
      <c r="A727" s="2">
        <v>5921</v>
      </c>
      <c r="B727">
        <v>200.82</v>
      </c>
      <c r="C727">
        <v>245</v>
      </c>
    </row>
    <row r="728" spans="1:6" ht="13.35" customHeight="1" x14ac:dyDescent="0.2">
      <c r="A728" s="2" t="s">
        <v>748</v>
      </c>
      <c r="B728">
        <v>176.23</v>
      </c>
      <c r="C728">
        <v>215</v>
      </c>
    </row>
    <row r="730" spans="1:6" ht="13.35" customHeight="1" x14ac:dyDescent="0.2">
      <c r="A730" s="2">
        <v>1937</v>
      </c>
      <c r="B730">
        <v>341800</v>
      </c>
      <c r="C730" s="223">
        <v>417000</v>
      </c>
    </row>
    <row r="731" spans="1:6" ht="13.35" customHeight="1" x14ac:dyDescent="0.2">
      <c r="A731" s="2">
        <v>7590</v>
      </c>
      <c r="B731">
        <v>230.98000000000002</v>
      </c>
      <c r="C731">
        <v>281.8</v>
      </c>
    </row>
    <row r="732" spans="1:6" ht="13.35" customHeight="1" x14ac:dyDescent="0.2">
      <c r="A732" s="323">
        <v>1935</v>
      </c>
      <c r="B732">
        <v>155000</v>
      </c>
      <c r="C732">
        <v>189100</v>
      </c>
    </row>
    <row r="733" spans="1:6" ht="13.35" customHeight="1" x14ac:dyDescent="0.2">
      <c r="A733" s="271">
        <v>1938</v>
      </c>
      <c r="B733">
        <v>39800</v>
      </c>
      <c r="C733">
        <v>48556</v>
      </c>
    </row>
    <row r="734" spans="1:6" ht="13.35" customHeight="1" x14ac:dyDescent="0.2">
      <c r="A734" s="271">
        <v>1939</v>
      </c>
      <c r="B734">
        <v>45000</v>
      </c>
      <c r="C734">
        <v>54900</v>
      </c>
    </row>
    <row r="735" spans="1:6" ht="13.35" customHeight="1" x14ac:dyDescent="0.2">
      <c r="B735" t="e">
        <v>#N/A</v>
      </c>
      <c r="C735" t="e">
        <v>#N/A</v>
      </c>
    </row>
    <row r="736" spans="1:6" ht="13.35" customHeight="1" x14ac:dyDescent="0.2">
      <c r="A736" s="323">
        <v>1982</v>
      </c>
      <c r="B736">
        <v>2600</v>
      </c>
      <c r="C736">
        <v>3172</v>
      </c>
    </row>
    <row r="737" spans="1:3" ht="13.35" customHeight="1" x14ac:dyDescent="0.2">
      <c r="A737" s="323">
        <v>1983</v>
      </c>
      <c r="B737">
        <v>2600</v>
      </c>
      <c r="C737">
        <v>3172</v>
      </c>
    </row>
    <row r="738" spans="1:3" ht="13.35" customHeight="1" x14ac:dyDescent="0.2">
      <c r="A738" s="323">
        <v>1984</v>
      </c>
      <c r="B738">
        <v>2600</v>
      </c>
      <c r="C738">
        <v>3172</v>
      </c>
    </row>
    <row r="739" spans="1:3" ht="13.35" customHeight="1" x14ac:dyDescent="0.2">
      <c r="A739" s="323">
        <v>1985</v>
      </c>
      <c r="B739">
        <v>2600</v>
      </c>
      <c r="C739">
        <v>3172</v>
      </c>
    </row>
    <row r="740" spans="1:3" ht="13.35" customHeight="1" x14ac:dyDescent="0.2">
      <c r="A740" s="582"/>
      <c r="B740" t="e">
        <v>#N/A</v>
      </c>
      <c r="C740" t="e">
        <v>#N/A</v>
      </c>
    </row>
    <row r="741" spans="1:3" ht="13.35" customHeight="1" x14ac:dyDescent="0.2">
      <c r="A741" s="323">
        <v>1992</v>
      </c>
      <c r="B741">
        <v>2600</v>
      </c>
      <c r="C741">
        <v>3172</v>
      </c>
    </row>
    <row r="742" spans="1:3" ht="13.35" customHeight="1" x14ac:dyDescent="0.2">
      <c r="A742" s="323">
        <v>1993</v>
      </c>
      <c r="B742">
        <v>2600</v>
      </c>
      <c r="C742">
        <v>3172</v>
      </c>
    </row>
    <row r="743" spans="1:3" ht="13.35" customHeight="1" x14ac:dyDescent="0.2">
      <c r="A743" s="323">
        <v>1994</v>
      </c>
      <c r="B743">
        <v>2600</v>
      </c>
      <c r="C743">
        <v>3172</v>
      </c>
    </row>
    <row r="744" spans="1:3" ht="13.35" customHeight="1" x14ac:dyDescent="0.2">
      <c r="A744" s="323">
        <v>1995</v>
      </c>
      <c r="B744">
        <v>2600</v>
      </c>
      <c r="C744">
        <v>3172</v>
      </c>
    </row>
    <row r="745" spans="1:3" ht="13.35" customHeight="1" x14ac:dyDescent="0.2">
      <c r="A745" s="582"/>
      <c r="B745" t="e">
        <v>#N/A</v>
      </c>
      <c r="C745" t="e">
        <v>#N/A</v>
      </c>
    </row>
    <row r="746" spans="1:3" ht="13.35" customHeight="1" x14ac:dyDescent="0.2">
      <c r="A746" s="323">
        <v>1986</v>
      </c>
      <c r="B746">
        <v>23900</v>
      </c>
      <c r="C746">
        <v>29158</v>
      </c>
    </row>
    <row r="747" spans="1:3" ht="13.35" customHeight="1" x14ac:dyDescent="0.2">
      <c r="A747" s="323">
        <v>1987</v>
      </c>
      <c r="B747">
        <v>28700</v>
      </c>
      <c r="C747">
        <v>35014</v>
      </c>
    </row>
    <row r="748" spans="1:3" ht="13.35" customHeight="1" x14ac:dyDescent="0.2">
      <c r="A748" s="323">
        <v>1988</v>
      </c>
      <c r="B748">
        <v>33500</v>
      </c>
      <c r="C748">
        <v>40870</v>
      </c>
    </row>
    <row r="749" spans="1:3" ht="13.35" customHeight="1" x14ac:dyDescent="0.2">
      <c r="B749" t="e">
        <v>#N/A</v>
      </c>
      <c r="C749" t="e">
        <v>#N/A</v>
      </c>
    </row>
    <row r="750" spans="1:3" ht="13.35" customHeight="1" x14ac:dyDescent="0.2">
      <c r="A750" s="271">
        <v>1936</v>
      </c>
      <c r="B750">
        <v>80000</v>
      </c>
      <c r="C750">
        <v>97600</v>
      </c>
    </row>
    <row r="751" spans="1:3" ht="13.35" customHeight="1" x14ac:dyDescent="0.2">
      <c r="B751" t="e">
        <v>#N/A</v>
      </c>
      <c r="C751" t="e">
        <v>#N/A</v>
      </c>
    </row>
    <row r="752" spans="1:3" ht="13.35" customHeight="1" x14ac:dyDescent="0.2">
      <c r="A752" s="149">
        <v>4971</v>
      </c>
      <c r="B752">
        <v>6300</v>
      </c>
      <c r="C752">
        <v>7686</v>
      </c>
    </row>
  </sheetData>
  <sheetProtection algorithmName="SHA-512" hashValue="WZ+BY6n7DjUlVZq44i9wgpWMSfhuJdgUqGbya8EB23mXZ4GzekI/J0OMXF7kVqesXGMxvozIMbGEgW0CPC+MUA==" saltValue="QYgo9DOySvFAeY8K6K94XQ==" spinCount="100000" sheet="1" objects="1" scenarios="1"/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0">
    <pageSetUpPr fitToPage="1"/>
  </sheetPr>
  <dimension ref="A1:I38"/>
  <sheetViews>
    <sheetView view="pageBreakPreview" zoomScaleNormal="100" zoomScaleSheetLayoutView="100" workbookViewId="0">
      <pane ySplit="6" topLeftCell="A7" activePane="bottomLeft" state="frozen"/>
      <selection pane="bottomLeft" activeCell="B8" sqref="B8"/>
    </sheetView>
  </sheetViews>
  <sheetFormatPr defaultColWidth="9.28515625" defaultRowHeight="12.75" x14ac:dyDescent="0.2"/>
  <cols>
    <col min="1" max="1" width="18.28515625" style="13" customWidth="1"/>
    <col min="2" max="2" width="12.28515625" style="17" customWidth="1"/>
    <col min="3" max="3" width="72.7109375" style="15" customWidth="1"/>
    <col min="4" max="4" width="6.7109375" style="15" customWidth="1"/>
    <col min="5" max="5" width="9.42578125" style="15" customWidth="1"/>
    <col min="6" max="6" width="10" style="15" customWidth="1"/>
    <col min="7" max="7" width="10.42578125" style="15" customWidth="1"/>
    <col min="8" max="8" width="8.7109375" style="16" customWidth="1"/>
    <col min="9" max="9" width="19.42578125" style="13" customWidth="1"/>
    <col min="10" max="10" width="0.42578125" style="13" customWidth="1"/>
    <col min="11" max="16384" width="9.28515625" style="13"/>
  </cols>
  <sheetData>
    <row r="1" spans="1:9" ht="127.5" customHeight="1" x14ac:dyDescent="0.2"/>
    <row r="2" spans="1:9" ht="7.5" hidden="1" customHeight="1" x14ac:dyDescent="0.2"/>
    <row r="3" spans="1:9" s="140" customFormat="1" ht="31.5" customHeight="1" x14ac:dyDescent="0.4">
      <c r="A3" s="666" t="str">
        <f>Оглавление!A10</f>
        <v>28.08.2026                   www.sanext.ru                   тел. +7(812)317-21-11</v>
      </c>
      <c r="B3" s="667"/>
      <c r="C3" s="667"/>
      <c r="D3" s="667"/>
      <c r="E3" s="667"/>
      <c r="F3" s="667"/>
      <c r="G3" s="667"/>
      <c r="H3" s="667"/>
      <c r="I3" s="667"/>
    </row>
    <row r="4" spans="1:9" ht="26.25" customHeight="1" x14ac:dyDescent="0.2">
      <c r="A4" s="673" t="s">
        <v>244</v>
      </c>
      <c r="B4" s="674"/>
      <c r="C4" s="674"/>
      <c r="D4" s="674"/>
      <c r="E4" s="675"/>
      <c r="F4" s="147"/>
      <c r="G4" s="65" t="s">
        <v>237</v>
      </c>
      <c r="H4" s="676">
        <f>SUM(I7:I31)</f>
        <v>0</v>
      </c>
      <c r="I4" s="677"/>
    </row>
    <row r="5" spans="1:9" x14ac:dyDescent="0.2">
      <c r="A5" s="116"/>
      <c r="B5" s="60"/>
      <c r="C5" s="61"/>
      <c r="D5" s="61"/>
      <c r="E5" s="61"/>
      <c r="F5" s="61"/>
      <c r="G5" s="61"/>
      <c r="H5" s="62"/>
      <c r="I5" s="116"/>
    </row>
    <row r="6" spans="1:9" ht="36" customHeight="1" x14ac:dyDescent="0.2">
      <c r="A6" s="283" t="s">
        <v>33</v>
      </c>
      <c r="B6" s="284" t="s">
        <v>106</v>
      </c>
      <c r="C6" s="283" t="s">
        <v>0</v>
      </c>
      <c r="D6" s="450" t="s">
        <v>241</v>
      </c>
      <c r="E6" s="450" t="s">
        <v>242</v>
      </c>
      <c r="F6" s="450" t="str">
        <f>IF(Оглавление!$D$12="НДС",Лист1!$G$1,IF(Оглавление!$D$12="Без НДС",Лист1!$F$1,""))</f>
        <v>Цена за шт с НДС, руб.</v>
      </c>
      <c r="G6" s="492" t="s">
        <v>234</v>
      </c>
      <c r="H6" s="450" t="s">
        <v>235</v>
      </c>
      <c r="I6" s="285" t="s">
        <v>236</v>
      </c>
    </row>
    <row r="7" spans="1:9" ht="34.5" customHeight="1" x14ac:dyDescent="0.2">
      <c r="A7" s="133" t="s">
        <v>725</v>
      </c>
      <c r="B7" s="133"/>
      <c r="C7" s="133"/>
      <c r="D7" s="133"/>
      <c r="E7" s="133"/>
      <c r="F7" s="133"/>
      <c r="G7" s="133"/>
      <c r="H7" s="133"/>
      <c r="I7" s="133"/>
    </row>
    <row r="8" spans="1:9" ht="32.25" customHeight="1" x14ac:dyDescent="0.2">
      <c r="A8" s="678"/>
      <c r="B8" s="271" t="s">
        <v>708</v>
      </c>
      <c r="C8" s="315" t="s">
        <v>726</v>
      </c>
      <c r="D8" s="271" t="s">
        <v>243</v>
      </c>
      <c r="E8" s="271">
        <v>1</v>
      </c>
      <c r="F8" s="225">
        <f>IF(Оглавление!$D$12="НДС",VLOOKUP(B8,Лист1!A:C,3,FALSE),IF(Оглавление!$D$12="Без НДС",VLOOKUP(B8,Лист1!A:B,2,FALSE),""))</f>
        <v>7980.5</v>
      </c>
      <c r="G8" s="245">
        <f t="shared" ref="G8:G18" si="0">F8-(F8/100)*$F$4</f>
        <v>7980.5</v>
      </c>
      <c r="H8" s="275"/>
      <c r="I8" s="246">
        <f t="shared" ref="I8:I18" si="1">G8*H8</f>
        <v>0</v>
      </c>
    </row>
    <row r="9" spans="1:9" ht="32.25" customHeight="1" x14ac:dyDescent="0.2">
      <c r="A9" s="679"/>
      <c r="B9" s="271" t="s">
        <v>709</v>
      </c>
      <c r="C9" s="315" t="s">
        <v>727</v>
      </c>
      <c r="D9" s="271" t="s">
        <v>243</v>
      </c>
      <c r="E9" s="271">
        <v>1</v>
      </c>
      <c r="F9" s="225">
        <f>IF(Оглавление!$D$12="НДС",VLOOKUP(B9,Лист1!A:C,3,FALSE),IF(Оглавление!$D$12="Без НДС",VLOOKUP(B9,Лист1!A:B,2,FALSE),""))</f>
        <v>9946.7000000000007</v>
      </c>
      <c r="G9" s="245">
        <f t="shared" si="0"/>
        <v>9946.7000000000007</v>
      </c>
      <c r="H9" s="275"/>
      <c r="I9" s="246">
        <f t="shared" si="1"/>
        <v>0</v>
      </c>
    </row>
    <row r="10" spans="1:9" ht="32.25" customHeight="1" x14ac:dyDescent="0.2">
      <c r="A10" s="679"/>
      <c r="B10" s="271" t="s">
        <v>710</v>
      </c>
      <c r="C10" s="315" t="s">
        <v>728</v>
      </c>
      <c r="D10" s="271" t="s">
        <v>243</v>
      </c>
      <c r="E10" s="271">
        <v>1</v>
      </c>
      <c r="F10" s="225">
        <f>IF(Оглавление!$D$12="НДС",VLOOKUP(B10,Лист1!A:C,3,FALSE),IF(Оглавление!$D$12="Без НДС",VLOOKUP(B10,Лист1!A:B,2,FALSE),""))</f>
        <v>11912.1</v>
      </c>
      <c r="G10" s="245">
        <f t="shared" si="0"/>
        <v>11912.1</v>
      </c>
      <c r="H10" s="275"/>
      <c r="I10" s="246">
        <f t="shared" si="1"/>
        <v>0</v>
      </c>
    </row>
    <row r="11" spans="1:9" ht="32.25" customHeight="1" x14ac:dyDescent="0.2">
      <c r="A11" s="679"/>
      <c r="B11" s="271" t="s">
        <v>711</v>
      </c>
      <c r="C11" s="315" t="s">
        <v>729</v>
      </c>
      <c r="D11" s="271" t="s">
        <v>243</v>
      </c>
      <c r="E11" s="271">
        <v>1</v>
      </c>
      <c r="F11" s="225">
        <f>IF(Оглавление!$D$12="НДС",VLOOKUP(B11,Лист1!A:C,3,FALSE),IF(Оглавление!$D$12="Без НДС",VLOOKUP(B11,Лист1!A:B,2,FALSE),""))</f>
        <v>13878.4</v>
      </c>
      <c r="G11" s="245">
        <f t="shared" si="0"/>
        <v>13878.4</v>
      </c>
      <c r="H11" s="275"/>
      <c r="I11" s="246">
        <f t="shared" si="1"/>
        <v>0</v>
      </c>
    </row>
    <row r="12" spans="1:9" ht="32.25" customHeight="1" x14ac:dyDescent="0.2">
      <c r="A12" s="679"/>
      <c r="B12" s="271" t="s">
        <v>712</v>
      </c>
      <c r="C12" s="315" t="s">
        <v>730</v>
      </c>
      <c r="D12" s="271" t="s">
        <v>243</v>
      </c>
      <c r="E12" s="271">
        <v>1</v>
      </c>
      <c r="F12" s="225">
        <f>IF(Оглавление!$D$12="НДС",VLOOKUP(B12,Лист1!A:C,3,FALSE),IF(Оглавление!$D$12="Без НДС",VLOOKUP(B12,Лист1!A:B,2,FALSE),""))</f>
        <v>15843.8</v>
      </c>
      <c r="G12" s="245">
        <f t="shared" si="0"/>
        <v>15843.8</v>
      </c>
      <c r="H12" s="275"/>
      <c r="I12" s="246">
        <f t="shared" si="1"/>
        <v>0</v>
      </c>
    </row>
    <row r="13" spans="1:9" ht="32.25" customHeight="1" x14ac:dyDescent="0.2">
      <c r="A13" s="679"/>
      <c r="B13" s="271" t="s">
        <v>713</v>
      </c>
      <c r="C13" s="315" t="s">
        <v>731</v>
      </c>
      <c r="D13" s="271" t="s">
        <v>243</v>
      </c>
      <c r="E13" s="271">
        <v>1</v>
      </c>
      <c r="F13" s="225">
        <f>IF(Оглавление!$D$12="НДС",VLOOKUP(B13,Лист1!A:C,3,FALSE),IF(Оглавление!$D$12="Без НДС",VLOOKUP(B13,Лист1!A:B,2,FALSE),""))</f>
        <v>17809.900000000001</v>
      </c>
      <c r="G13" s="245">
        <f t="shared" si="0"/>
        <v>17809.900000000001</v>
      </c>
      <c r="H13" s="275"/>
      <c r="I13" s="246">
        <f t="shared" si="1"/>
        <v>0</v>
      </c>
    </row>
    <row r="14" spans="1:9" ht="32.25" customHeight="1" x14ac:dyDescent="0.2">
      <c r="A14" s="679"/>
      <c r="B14" s="271" t="s">
        <v>714</v>
      </c>
      <c r="C14" s="315" t="s">
        <v>732</v>
      </c>
      <c r="D14" s="271" t="s">
        <v>243</v>
      </c>
      <c r="E14" s="271">
        <v>1</v>
      </c>
      <c r="F14" s="225">
        <f>IF(Оглавление!$D$12="НДС",VLOOKUP(B14,Лист1!A:C,3,FALSE),IF(Оглавление!$D$12="Без НДС",VLOOKUP(B14,Лист1!A:B,2,FALSE),""))</f>
        <v>19775.5</v>
      </c>
      <c r="G14" s="245">
        <f t="shared" si="0"/>
        <v>19775.5</v>
      </c>
      <c r="H14" s="275"/>
      <c r="I14" s="246">
        <f t="shared" si="1"/>
        <v>0</v>
      </c>
    </row>
    <row r="15" spans="1:9" ht="32.25" customHeight="1" x14ac:dyDescent="0.2">
      <c r="A15" s="679"/>
      <c r="B15" s="271" t="s">
        <v>715</v>
      </c>
      <c r="C15" s="315" t="s">
        <v>733</v>
      </c>
      <c r="D15" s="271" t="s">
        <v>243</v>
      </c>
      <c r="E15" s="271">
        <v>1</v>
      </c>
      <c r="F15" s="225">
        <f>IF(Оглавление!$D$12="НДС",VLOOKUP(B15,Лист1!A:C,3,FALSE),IF(Оглавление!$D$12="Без НДС",VLOOKUP(B15,Лист1!A:B,2,FALSE),""))</f>
        <v>21741.599999999999</v>
      </c>
      <c r="G15" s="245">
        <f t="shared" si="0"/>
        <v>21741.599999999999</v>
      </c>
      <c r="H15" s="275"/>
      <c r="I15" s="246">
        <f t="shared" si="1"/>
        <v>0</v>
      </c>
    </row>
    <row r="16" spans="1:9" ht="32.25" customHeight="1" x14ac:dyDescent="0.2">
      <c r="A16" s="679"/>
      <c r="B16" s="271" t="s">
        <v>716</v>
      </c>
      <c r="C16" s="315" t="s">
        <v>734</v>
      </c>
      <c r="D16" s="271" t="s">
        <v>243</v>
      </c>
      <c r="E16" s="271">
        <v>1</v>
      </c>
      <c r="F16" s="225">
        <f>IF(Оглавление!$D$12="НДС",VLOOKUP(B16,Лист1!A:C,3,FALSE),IF(Оглавление!$D$12="Без НДС",VLOOKUP(B16,Лист1!A:B,2,FALSE),""))</f>
        <v>23707.8</v>
      </c>
      <c r="G16" s="245">
        <f t="shared" si="0"/>
        <v>23707.8</v>
      </c>
      <c r="H16" s="275"/>
      <c r="I16" s="246">
        <f t="shared" si="1"/>
        <v>0</v>
      </c>
    </row>
    <row r="17" spans="1:9" ht="32.25" customHeight="1" x14ac:dyDescent="0.2">
      <c r="A17" s="679"/>
      <c r="B17" s="271" t="s">
        <v>717</v>
      </c>
      <c r="C17" s="315" t="s">
        <v>735</v>
      </c>
      <c r="D17" s="271" t="s">
        <v>243</v>
      </c>
      <c r="E17" s="271">
        <v>1</v>
      </c>
      <c r="F17" s="225">
        <f>IF(Оглавление!$D$12="НДС",VLOOKUP(B17,Лист1!A:C,3,FALSE),IF(Оглавление!$D$12="Без НДС",VLOOKUP(B17,Лист1!A:B,2,FALSE),""))</f>
        <v>25673.3</v>
      </c>
      <c r="G17" s="245">
        <f t="shared" si="0"/>
        <v>25673.3</v>
      </c>
      <c r="H17" s="275"/>
      <c r="I17" s="246">
        <f t="shared" si="1"/>
        <v>0</v>
      </c>
    </row>
    <row r="18" spans="1:9" ht="32.25" customHeight="1" x14ac:dyDescent="0.2">
      <c r="A18" s="679"/>
      <c r="B18" s="271" t="s">
        <v>718</v>
      </c>
      <c r="C18" s="315" t="s">
        <v>736</v>
      </c>
      <c r="D18" s="271" t="s">
        <v>243</v>
      </c>
      <c r="E18" s="271">
        <v>1</v>
      </c>
      <c r="F18" s="225">
        <f>IF(Оглавление!$D$12="НДС",VLOOKUP(B18,Лист1!A:C,3,FALSE),IF(Оглавление!$D$12="Без НДС",VLOOKUP(B18,Лист1!A:B,2,FALSE),""))</f>
        <v>27639.5</v>
      </c>
      <c r="G18" s="245">
        <f t="shared" si="0"/>
        <v>27639.5</v>
      </c>
      <c r="H18" s="275"/>
      <c r="I18" s="246">
        <f t="shared" si="1"/>
        <v>0</v>
      </c>
    </row>
    <row r="19" spans="1:9" ht="34.5" customHeight="1" x14ac:dyDescent="0.2">
      <c r="A19" s="132" t="s">
        <v>460</v>
      </c>
      <c r="B19" s="133"/>
      <c r="C19" s="133"/>
      <c r="D19" s="133"/>
      <c r="E19" s="133"/>
      <c r="F19" s="185"/>
      <c r="G19" s="133"/>
      <c r="H19" s="133"/>
      <c r="I19" s="134"/>
    </row>
    <row r="20" spans="1:9" ht="20.25" customHeight="1" x14ac:dyDescent="0.2">
      <c r="A20" s="371"/>
      <c r="B20" s="271">
        <v>8592</v>
      </c>
      <c r="C20" s="272" t="s">
        <v>461</v>
      </c>
      <c r="D20" s="271" t="s">
        <v>243</v>
      </c>
      <c r="E20" s="271">
        <v>1</v>
      </c>
      <c r="F20" s="225">
        <f>IF(Оглавление!$D$12="НДС",VLOOKUP(B20,Лист1!A:C,3,FALSE),IF(Оглавление!$D$12="Без НДС",VLOOKUP(B20,Лист1!A:B,2,FALSE),""))</f>
        <v>6643.8</v>
      </c>
      <c r="G20" s="245">
        <f>F20-(F20/100)*$F$4</f>
        <v>6643.8</v>
      </c>
      <c r="H20" s="275"/>
      <c r="I20" s="246">
        <f>G20*H20</f>
        <v>0</v>
      </c>
    </row>
    <row r="21" spans="1:9" ht="20.25" customHeight="1" x14ac:dyDescent="0.2">
      <c r="A21" s="371"/>
      <c r="B21" s="271">
        <v>8593</v>
      </c>
      <c r="C21" s="272" t="s">
        <v>462</v>
      </c>
      <c r="D21" s="271" t="s">
        <v>243</v>
      </c>
      <c r="E21" s="271">
        <v>1</v>
      </c>
      <c r="F21" s="225">
        <f>IF(Оглавление!$D$12="НДС",VLOOKUP(B21,Лист1!A:C,3,FALSE),IF(Оглавление!$D$12="Без НДС",VLOOKUP(B21,Лист1!A:B,2,FALSE),""))</f>
        <v>8355.9</v>
      </c>
      <c r="G21" s="245">
        <f t="shared" ref="G21:G35" si="2">F21-(F21/100)*$F$4</f>
        <v>8355.9</v>
      </c>
      <c r="H21" s="275"/>
      <c r="I21" s="246">
        <f t="shared" ref="I21:I35" si="3">G21*H21</f>
        <v>0</v>
      </c>
    </row>
    <row r="22" spans="1:9" ht="20.25" customHeight="1" x14ac:dyDescent="0.2">
      <c r="A22" s="371"/>
      <c r="B22" s="271">
        <v>8594</v>
      </c>
      <c r="C22" s="272" t="s">
        <v>463</v>
      </c>
      <c r="D22" s="271" t="s">
        <v>243</v>
      </c>
      <c r="E22" s="271">
        <v>1</v>
      </c>
      <c r="F22" s="225">
        <f>IF(Оглавление!$D$12="НДС",VLOOKUP(B22,Лист1!A:C,3,FALSE),IF(Оглавление!$D$12="Без НДС",VLOOKUP(B22,Лист1!A:B,2,FALSE),""))</f>
        <v>10068.1</v>
      </c>
      <c r="G22" s="245">
        <f t="shared" si="2"/>
        <v>10068.1</v>
      </c>
      <c r="H22" s="275"/>
      <c r="I22" s="246">
        <f t="shared" si="3"/>
        <v>0</v>
      </c>
    </row>
    <row r="23" spans="1:9" ht="20.25" customHeight="1" x14ac:dyDescent="0.2">
      <c r="A23" s="371"/>
      <c r="B23" s="271">
        <v>8595</v>
      </c>
      <c r="C23" s="272" t="s">
        <v>464</v>
      </c>
      <c r="D23" s="271" t="s">
        <v>243</v>
      </c>
      <c r="E23" s="271">
        <v>1</v>
      </c>
      <c r="F23" s="225">
        <f>IF(Оглавление!$D$12="НДС",VLOOKUP(B23,Лист1!A:C,3,FALSE),IF(Оглавление!$D$12="Без НДС",VLOOKUP(B23,Лист1!A:B,2,FALSE),""))</f>
        <v>11780.2</v>
      </c>
      <c r="G23" s="245">
        <f t="shared" si="2"/>
        <v>11780.2</v>
      </c>
      <c r="H23" s="275"/>
      <c r="I23" s="246">
        <f t="shared" si="3"/>
        <v>0</v>
      </c>
    </row>
    <row r="24" spans="1:9" ht="20.25" customHeight="1" x14ac:dyDescent="0.2">
      <c r="A24" s="371"/>
      <c r="B24" s="271">
        <v>8596</v>
      </c>
      <c r="C24" s="272" t="s">
        <v>465</v>
      </c>
      <c r="D24" s="271" t="s">
        <v>243</v>
      </c>
      <c r="E24" s="271">
        <v>1</v>
      </c>
      <c r="F24" s="225">
        <f>IF(Оглавление!$D$12="НДС",VLOOKUP(B24,Лист1!A:C,3,FALSE),IF(Оглавление!$D$12="Без НДС",VLOOKUP(B24,Лист1!A:B,2,FALSE),""))</f>
        <v>13492.2</v>
      </c>
      <c r="G24" s="245">
        <f t="shared" si="2"/>
        <v>13492.2</v>
      </c>
      <c r="H24" s="275"/>
      <c r="I24" s="246">
        <f t="shared" si="3"/>
        <v>0</v>
      </c>
    </row>
    <row r="25" spans="1:9" ht="20.25" customHeight="1" x14ac:dyDescent="0.2">
      <c r="A25" s="371"/>
      <c r="B25" s="271">
        <v>8597</v>
      </c>
      <c r="C25" s="272" t="s">
        <v>466</v>
      </c>
      <c r="D25" s="271" t="s">
        <v>243</v>
      </c>
      <c r="E25" s="271">
        <v>1</v>
      </c>
      <c r="F25" s="225">
        <f>IF(Оглавление!$D$12="НДС",VLOOKUP(B25,Лист1!A:C,3,FALSE),IF(Оглавление!$D$12="Без НДС",VLOOKUP(B25,Лист1!A:B,2,FALSE),""))</f>
        <v>15204.4</v>
      </c>
      <c r="G25" s="245">
        <f t="shared" si="2"/>
        <v>15204.4</v>
      </c>
      <c r="H25" s="275"/>
      <c r="I25" s="246">
        <f t="shared" si="3"/>
        <v>0</v>
      </c>
    </row>
    <row r="26" spans="1:9" ht="20.25" customHeight="1" x14ac:dyDescent="0.2">
      <c r="A26" s="371"/>
      <c r="B26" s="271">
        <v>8598</v>
      </c>
      <c r="C26" s="272" t="s">
        <v>467</v>
      </c>
      <c r="D26" s="271" t="s">
        <v>243</v>
      </c>
      <c r="E26" s="271">
        <v>1</v>
      </c>
      <c r="F26" s="225">
        <f>IF(Оглавление!$D$12="НДС",VLOOKUP(B26,Лист1!A:C,3,FALSE),IF(Оглавление!$D$12="Без НДС",VLOOKUP(B26,Лист1!A:B,2,FALSE),""))</f>
        <v>16916.5</v>
      </c>
      <c r="G26" s="245">
        <f t="shared" si="2"/>
        <v>16916.5</v>
      </c>
      <c r="H26" s="275"/>
      <c r="I26" s="246">
        <f t="shared" si="3"/>
        <v>0</v>
      </c>
    </row>
    <row r="27" spans="1:9" ht="20.25" customHeight="1" x14ac:dyDescent="0.2">
      <c r="A27" s="435"/>
      <c r="B27" s="271">
        <v>8599</v>
      </c>
      <c r="C27" s="272" t="s">
        <v>468</v>
      </c>
      <c r="D27" s="271" t="s">
        <v>243</v>
      </c>
      <c r="E27" s="271">
        <v>1</v>
      </c>
      <c r="F27" s="225">
        <f>IF(Оглавление!$D$12="НДС",VLOOKUP(B27,Лист1!A:C,3,FALSE),IF(Оглавление!$D$12="Без НДС",VLOOKUP(B27,Лист1!A:B,2,FALSE),""))</f>
        <v>18628.7</v>
      </c>
      <c r="G27" s="245">
        <f t="shared" si="2"/>
        <v>18628.7</v>
      </c>
      <c r="H27" s="275"/>
      <c r="I27" s="246">
        <f t="shared" si="3"/>
        <v>0</v>
      </c>
    </row>
    <row r="28" spans="1:9" ht="20.25" customHeight="1" x14ac:dyDescent="0.2">
      <c r="A28" s="436"/>
      <c r="B28" s="271">
        <v>85910</v>
      </c>
      <c r="C28" s="272" t="s">
        <v>469</v>
      </c>
      <c r="D28" s="271" t="s">
        <v>243</v>
      </c>
      <c r="E28" s="271">
        <v>1</v>
      </c>
      <c r="F28" s="225">
        <f>IF(Оглавление!$D$12="НДС",VLOOKUP(B28,Лист1!A:C,3,FALSE),IF(Оглавление!$D$12="Без НДС",VLOOKUP(B28,Лист1!A:B,2,FALSE),""))</f>
        <v>20340.7</v>
      </c>
      <c r="G28" s="245">
        <f t="shared" si="2"/>
        <v>20340.7</v>
      </c>
      <c r="H28" s="275"/>
      <c r="I28" s="246">
        <f t="shared" si="3"/>
        <v>0</v>
      </c>
    </row>
    <row r="29" spans="1:9" ht="20.25" customHeight="1" x14ac:dyDescent="0.2">
      <c r="A29" s="132" t="s">
        <v>470</v>
      </c>
      <c r="B29" s="132"/>
      <c r="C29" s="132"/>
      <c r="D29" s="132"/>
      <c r="E29" s="132"/>
      <c r="F29" s="159"/>
      <c r="G29" s="132"/>
      <c r="H29" s="132"/>
      <c r="I29" s="132"/>
    </row>
    <row r="30" spans="1:9" ht="72.75" customHeight="1" x14ac:dyDescent="0.2">
      <c r="A30" s="292"/>
      <c r="B30" s="271">
        <v>6941</v>
      </c>
      <c r="C30" s="272" t="s">
        <v>471</v>
      </c>
      <c r="D30" s="271" t="s">
        <v>243</v>
      </c>
      <c r="E30" s="271">
        <v>1</v>
      </c>
      <c r="F30" s="225">
        <f>IF(Оглавление!$D$12="НДС",VLOOKUP(B30,Лист1!A:C,3,FALSE),IF(Оглавление!$D$12="Без НДС",VLOOKUP(B30,Лист1!A:B,2,FALSE),""))</f>
        <v>13197.2</v>
      </c>
      <c r="G30" s="245">
        <f t="shared" si="2"/>
        <v>13197.2</v>
      </c>
      <c r="H30" s="275"/>
      <c r="I30" s="246">
        <f t="shared" si="3"/>
        <v>0</v>
      </c>
    </row>
    <row r="31" spans="1:9" ht="69.75" customHeight="1" x14ac:dyDescent="0.2">
      <c r="A31" s="292"/>
      <c r="B31" s="271">
        <v>6944</v>
      </c>
      <c r="C31" s="272" t="s">
        <v>472</v>
      </c>
      <c r="D31" s="271" t="s">
        <v>243</v>
      </c>
      <c r="E31" s="271">
        <v>1</v>
      </c>
      <c r="F31" s="225">
        <f>IF(Оглавление!$D$12="НДС",VLOOKUP(B31,Лист1!A:C,3,FALSE),IF(Оглавление!$D$12="Без НДС",VLOOKUP(B31,Лист1!A:B,2,FALSE),""))</f>
        <v>36698.300000000003</v>
      </c>
      <c r="G31" s="245">
        <f t="shared" si="2"/>
        <v>36698.300000000003</v>
      </c>
      <c r="H31" s="275"/>
      <c r="I31" s="246">
        <f t="shared" si="3"/>
        <v>0</v>
      </c>
    </row>
    <row r="32" spans="1:9" ht="15.75" x14ac:dyDescent="0.2">
      <c r="A32" s="132" t="s">
        <v>737</v>
      </c>
      <c r="B32" s="132"/>
      <c r="C32" s="132"/>
      <c r="D32" s="132"/>
      <c r="E32" s="132"/>
      <c r="F32" s="159"/>
      <c r="G32" s="132"/>
      <c r="H32" s="132"/>
      <c r="I32" s="132"/>
    </row>
    <row r="33" spans="1:9" ht="48.75" customHeight="1" x14ac:dyDescent="0.2">
      <c r="A33" s="272"/>
      <c r="B33" s="271">
        <v>8793</v>
      </c>
      <c r="C33" s="272" t="s">
        <v>738</v>
      </c>
      <c r="D33" s="272" t="s">
        <v>260</v>
      </c>
      <c r="E33" s="271">
        <v>5</v>
      </c>
      <c r="F33" s="225">
        <f>IF(Оглавление!$D$12="НДС",VLOOKUP(B33,Лист1!A:C,3,FALSE),IF(Оглавление!$D$12="Без НДС",VLOOKUP(B33,Лист1!A:B,2,FALSE),""))</f>
        <v>1571.5</v>
      </c>
      <c r="G33" s="245">
        <f t="shared" si="2"/>
        <v>1571.5</v>
      </c>
      <c r="H33" s="271"/>
      <c r="I33" s="271">
        <f t="shared" si="3"/>
        <v>0</v>
      </c>
    </row>
    <row r="34" spans="1:9" ht="35.25" customHeight="1" x14ac:dyDescent="0.2">
      <c r="A34" s="636"/>
      <c r="B34" s="271">
        <v>4933</v>
      </c>
      <c r="C34" s="272" t="s">
        <v>344</v>
      </c>
      <c r="D34" s="272" t="s">
        <v>260</v>
      </c>
      <c r="E34" s="271">
        <v>10</v>
      </c>
      <c r="F34" s="225">
        <f>IF(Оглавление!$D$12="НДС",VLOOKUP(B34,Лист1!A:C,3,FALSE),IF(Оглавление!$D$12="Без НДС",VLOOKUP(B34,Лист1!A:B,2,FALSE),""))</f>
        <v>486.6</v>
      </c>
      <c r="G34" s="245">
        <f t="shared" si="2"/>
        <v>486.6</v>
      </c>
      <c r="H34" s="271"/>
      <c r="I34" s="271">
        <f t="shared" si="3"/>
        <v>0</v>
      </c>
    </row>
    <row r="35" spans="1:9" ht="33" customHeight="1" x14ac:dyDescent="0.2">
      <c r="A35" s="636"/>
      <c r="B35" s="271">
        <v>4934</v>
      </c>
      <c r="C35" s="272" t="s">
        <v>343</v>
      </c>
      <c r="D35" s="272" t="s">
        <v>260</v>
      </c>
      <c r="E35" s="391">
        <v>10</v>
      </c>
      <c r="F35" s="225">
        <f>IF(Оглавление!$D$12="НДС",VLOOKUP(B35,Лист1!A:C,3,FALSE),IF(Оглавление!$D$12="Без НДС",VLOOKUP(B35,Лист1!A:B,2,FALSE),""))</f>
        <v>537.4</v>
      </c>
      <c r="G35" s="245">
        <f t="shared" si="2"/>
        <v>537.4</v>
      </c>
      <c r="H35" s="271"/>
      <c r="I35" s="271">
        <f t="shared" si="3"/>
        <v>0</v>
      </c>
    </row>
    <row r="36" spans="1:9" ht="15.75" x14ac:dyDescent="0.2">
      <c r="A36" s="132" t="s">
        <v>68</v>
      </c>
      <c r="B36" s="132"/>
      <c r="C36" s="132"/>
      <c r="D36" s="132"/>
      <c r="E36" s="159"/>
      <c r="F36" s="159"/>
      <c r="G36" s="132"/>
      <c r="H36" s="132"/>
      <c r="I36" s="132"/>
    </row>
    <row r="37" spans="1:9" ht="54" customHeight="1" x14ac:dyDescent="0.2">
      <c r="A37" s="636"/>
      <c r="B37" s="271">
        <v>8510</v>
      </c>
      <c r="C37" s="272" t="s">
        <v>767</v>
      </c>
      <c r="D37" s="272" t="s">
        <v>260</v>
      </c>
      <c r="E37" s="391">
        <v>1</v>
      </c>
      <c r="F37" s="225">
        <f>IF(Оглавление!$D$12="НДС",VLOOKUP(B37,Лист1!A:C,3,FALSE),IF(Оглавление!$D$12="Без НДС",VLOOKUP(B37,Лист1!A:B,2,FALSE),""))</f>
        <v>546.29999999999995</v>
      </c>
      <c r="G37" s="245">
        <f t="shared" ref="G37:G38" si="4">F37-(F37/100)*$F$4</f>
        <v>546.29999999999995</v>
      </c>
      <c r="H37" s="271"/>
      <c r="I37" s="271">
        <f t="shared" ref="I37:I38" si="5">G37*H37</f>
        <v>0</v>
      </c>
    </row>
    <row r="38" spans="1:9" ht="48.75" customHeight="1" x14ac:dyDescent="0.2">
      <c r="A38" s="636"/>
      <c r="B38" s="271">
        <v>8511</v>
      </c>
      <c r="C38" s="272" t="s">
        <v>768</v>
      </c>
      <c r="D38" s="272" t="s">
        <v>260</v>
      </c>
      <c r="E38" s="391">
        <v>2</v>
      </c>
      <c r="F38" s="225">
        <f>IF(Оглавление!$D$12="НДС",VLOOKUP(B38,Лист1!A:C,3,FALSE),IF(Оглавление!$D$12="Без НДС",VLOOKUP(B38,Лист1!A:B,2,FALSE),""))</f>
        <v>466.6</v>
      </c>
      <c r="G38" s="245">
        <f t="shared" si="4"/>
        <v>466.6</v>
      </c>
      <c r="H38" s="271"/>
      <c r="I38" s="271">
        <f t="shared" si="5"/>
        <v>0</v>
      </c>
    </row>
  </sheetData>
  <mergeCells count="6">
    <mergeCell ref="A37:A38"/>
    <mergeCell ref="A34:A35"/>
    <mergeCell ref="A3:I3"/>
    <mergeCell ref="A4:E4"/>
    <mergeCell ref="H4:I4"/>
    <mergeCell ref="A8:A18"/>
  </mergeCells>
  <pageMargins left="0.25" right="0.25" top="0.75" bottom="0.75" header="0.3" footer="0.3"/>
  <pageSetup paperSize="9" scale="60" fitToHeight="0" orientation="portrait" horizontalDpi="300" verticalDpi="300" r:id="rId1"/>
  <rowBreaks count="1" manualBreakCount="1">
    <brk id="38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1">
    <pageSetUpPr fitToPage="1"/>
  </sheetPr>
  <dimension ref="A1:I15"/>
  <sheetViews>
    <sheetView view="pageBreakPreview" zoomScaleNormal="100" zoomScaleSheetLayoutView="100" workbookViewId="0">
      <pane ySplit="7" topLeftCell="A8" activePane="bottomLeft" state="frozen"/>
      <selection pane="bottomLeft"/>
    </sheetView>
  </sheetViews>
  <sheetFormatPr defaultColWidth="9.28515625" defaultRowHeight="12.75" x14ac:dyDescent="0.2"/>
  <cols>
    <col min="1" max="1" width="18.28515625" style="13" customWidth="1"/>
    <col min="2" max="2" width="12.28515625" style="17" customWidth="1"/>
    <col min="3" max="3" width="72.7109375" style="15" customWidth="1"/>
    <col min="4" max="4" width="6.7109375" style="15" customWidth="1"/>
    <col min="5" max="5" width="9.42578125" style="15" customWidth="1"/>
    <col min="6" max="6" width="10" style="15" customWidth="1"/>
    <col min="7" max="7" width="10.42578125" style="15" customWidth="1"/>
    <col min="8" max="8" width="8.7109375" style="16" customWidth="1"/>
    <col min="9" max="9" width="19.42578125" style="13" customWidth="1"/>
    <col min="10" max="10" width="0.42578125" style="13" customWidth="1"/>
    <col min="11" max="16384" width="9.28515625" style="13"/>
  </cols>
  <sheetData>
    <row r="1" spans="1:9" ht="127.5" customHeight="1" x14ac:dyDescent="0.2"/>
    <row r="2" spans="1:9" ht="7.5" hidden="1" customHeight="1" x14ac:dyDescent="0.2"/>
    <row r="3" spans="1:9" s="140" customFormat="1" ht="31.5" customHeight="1" x14ac:dyDescent="0.4">
      <c r="A3" s="666" t="str">
        <f>Оглавление!A10</f>
        <v>28.08.2026                   www.sanext.ru                   тел. +7(812)317-21-11</v>
      </c>
      <c r="B3" s="667"/>
      <c r="C3" s="667"/>
      <c r="D3" s="667"/>
      <c r="E3" s="667"/>
      <c r="F3" s="667"/>
      <c r="G3" s="667"/>
      <c r="H3" s="667"/>
      <c r="I3" s="667"/>
    </row>
    <row r="4" spans="1:9" ht="8.1" hidden="1" customHeight="1" x14ac:dyDescent="0.3">
      <c r="A4" s="63"/>
      <c r="B4" s="64"/>
      <c r="C4" s="64"/>
      <c r="D4" s="64"/>
      <c r="E4" s="64"/>
      <c r="F4" s="64"/>
      <c r="G4" s="64"/>
      <c r="H4" s="64"/>
      <c r="I4" s="64"/>
    </row>
    <row r="5" spans="1:9" ht="26.25" customHeight="1" x14ac:dyDescent="0.2">
      <c r="A5" s="673" t="s">
        <v>244</v>
      </c>
      <c r="B5" s="674"/>
      <c r="C5" s="674"/>
      <c r="D5" s="674"/>
      <c r="E5" s="675"/>
      <c r="F5" s="147"/>
      <c r="G5" s="65" t="s">
        <v>237</v>
      </c>
      <c r="H5" s="676">
        <f>SUM(I8:I15)</f>
        <v>0</v>
      </c>
      <c r="I5" s="677"/>
    </row>
    <row r="6" spans="1:9" ht="8.25" hidden="1" customHeight="1" x14ac:dyDescent="0.2">
      <c r="A6" s="116"/>
      <c r="B6" s="60"/>
      <c r="C6" s="61"/>
      <c r="D6" s="61"/>
      <c r="E6" s="61"/>
      <c r="F6" s="61"/>
      <c r="G6" s="61"/>
      <c r="H6" s="62"/>
      <c r="I6" s="116"/>
    </row>
    <row r="7" spans="1:9" ht="36" customHeight="1" x14ac:dyDescent="0.2">
      <c r="A7" s="283" t="s">
        <v>33</v>
      </c>
      <c r="B7" s="284" t="s">
        <v>106</v>
      </c>
      <c r="C7" s="283" t="s">
        <v>0</v>
      </c>
      <c r="D7" s="450" t="s">
        <v>241</v>
      </c>
      <c r="E7" s="450" t="s">
        <v>242</v>
      </c>
      <c r="F7" s="450" t="str">
        <f>IF(Оглавление!$D$12="НДС",Лист1!$G$1,IF(Оглавление!$D$12="Без НДС",Лист1!$F$1,""))</f>
        <v>Цена за шт с НДС, руб.</v>
      </c>
      <c r="G7" s="492" t="s">
        <v>234</v>
      </c>
      <c r="H7" s="450" t="s">
        <v>235</v>
      </c>
      <c r="I7" s="285" t="s">
        <v>236</v>
      </c>
    </row>
    <row r="8" spans="1:9" ht="36.75" customHeight="1" x14ac:dyDescent="0.2">
      <c r="A8" s="132" t="s">
        <v>752</v>
      </c>
      <c r="B8" s="133"/>
      <c r="C8" s="133"/>
      <c r="D8" s="133"/>
      <c r="E8" s="133"/>
      <c r="F8" s="133"/>
      <c r="G8" s="133"/>
      <c r="H8" s="133"/>
      <c r="I8" s="134"/>
    </row>
    <row r="9" spans="1:9" ht="42.75" customHeight="1" x14ac:dyDescent="0.2">
      <c r="A9" s="292"/>
      <c r="B9" s="271">
        <v>6987</v>
      </c>
      <c r="C9" s="272" t="s">
        <v>755</v>
      </c>
      <c r="D9" s="271" t="s">
        <v>243</v>
      </c>
      <c r="E9" s="271">
        <v>1</v>
      </c>
      <c r="F9" s="225">
        <f>IF(Оглавление!$D$12="НДС",VLOOKUP(B9,Лист1!A:C,3,FALSE),IF(Оглавление!$D$12="Без НДС",VLOOKUP(B9,Лист1!A:B,2,FALSE),""))</f>
        <v>1057.7</v>
      </c>
      <c r="G9" s="245">
        <f>F9-(F9/100)*$F$5</f>
        <v>1057.7</v>
      </c>
      <c r="H9" s="275"/>
      <c r="I9" s="246">
        <f>G9*H9</f>
        <v>0</v>
      </c>
    </row>
    <row r="10" spans="1:9" ht="42.75" customHeight="1" x14ac:dyDescent="0.2">
      <c r="A10" s="292"/>
      <c r="B10" s="271">
        <v>6988</v>
      </c>
      <c r="C10" s="272" t="s">
        <v>754</v>
      </c>
      <c r="D10" s="271" t="s">
        <v>243</v>
      </c>
      <c r="E10" s="271">
        <v>1</v>
      </c>
      <c r="F10" s="225">
        <f>IF(Оглавление!$D$12="НДС",VLOOKUP(B10,Лист1!A:C,3,FALSE),IF(Оглавление!$D$12="Без НДС",VLOOKUP(B10,Лист1!A:B,2,FALSE),""))</f>
        <v>1306.4000000000001</v>
      </c>
      <c r="G10" s="245">
        <f>F10-(F10/100)*$F$5</f>
        <v>1306.4000000000001</v>
      </c>
      <c r="H10" s="275"/>
      <c r="I10" s="246">
        <f>G10*H10</f>
        <v>0</v>
      </c>
    </row>
    <row r="11" spans="1:9" ht="42.75" customHeight="1" x14ac:dyDescent="0.2">
      <c r="A11" s="636"/>
      <c r="B11" s="271">
        <v>6989</v>
      </c>
      <c r="C11" s="315" t="s">
        <v>769</v>
      </c>
      <c r="D11" s="271" t="s">
        <v>243</v>
      </c>
      <c r="E11" s="271">
        <v>1</v>
      </c>
      <c r="F11" s="225">
        <f>IF(Оглавление!$D$12="НДС",VLOOKUP(B11,Лист1!A:C,3,FALSE),IF(Оглавление!$D$12="Без НДС",VLOOKUP(B11,Лист1!A:B,2,FALSE),""))</f>
        <v>1691.5</v>
      </c>
      <c r="G11" s="245">
        <f t="shared" ref="G11:G12" si="0">F11-(F11/100)*$F$5</f>
        <v>1691.5</v>
      </c>
      <c r="H11" s="275"/>
      <c r="I11" s="246">
        <f t="shared" ref="I11:I12" si="1">G11*H11</f>
        <v>0</v>
      </c>
    </row>
    <row r="12" spans="1:9" ht="42.75" customHeight="1" x14ac:dyDescent="0.2">
      <c r="A12" s="636"/>
      <c r="B12" s="271">
        <v>6990</v>
      </c>
      <c r="C12" s="272" t="s">
        <v>770</v>
      </c>
      <c r="D12" s="271" t="s">
        <v>243</v>
      </c>
      <c r="E12" s="271">
        <v>1</v>
      </c>
      <c r="F12" s="225">
        <f>IF(Оглавление!$D$12="НДС",VLOOKUP(B12,Лист1!A:C,3,FALSE),IF(Оглавление!$D$12="Без НДС",VLOOKUP(B12,Лист1!A:B,2,FALSE),""))</f>
        <v>1691.5</v>
      </c>
      <c r="G12" s="245">
        <f t="shared" si="0"/>
        <v>1691.5</v>
      </c>
      <c r="H12" s="275"/>
      <c r="I12" s="246">
        <f t="shared" si="1"/>
        <v>0</v>
      </c>
    </row>
    <row r="13" spans="1:9" ht="36" customHeight="1" x14ac:dyDescent="0.2">
      <c r="A13" s="133" t="s">
        <v>753</v>
      </c>
      <c r="B13" s="133"/>
      <c r="C13" s="133"/>
      <c r="D13" s="133"/>
      <c r="E13" s="133"/>
      <c r="F13" s="185"/>
      <c r="G13" s="133"/>
      <c r="H13" s="133"/>
      <c r="I13" s="133"/>
    </row>
    <row r="14" spans="1:9" ht="41.25" customHeight="1" x14ac:dyDescent="0.2">
      <c r="A14" s="348"/>
      <c r="B14" s="271">
        <v>6984</v>
      </c>
      <c r="C14" s="272" t="s">
        <v>757</v>
      </c>
      <c r="D14" s="271" t="s">
        <v>243</v>
      </c>
      <c r="E14" s="271">
        <v>1</v>
      </c>
      <c r="F14" s="225">
        <f>IF(Оглавление!$D$12="НДС",VLOOKUP(B14,Лист1!A:C,3,FALSE),IF(Оглавление!$D$12="Без НДС",VLOOKUP(B14,Лист1!A:B,2,FALSE),""))</f>
        <v>882.3</v>
      </c>
      <c r="G14" s="245">
        <f>F14-(F14/100)*$F$5</f>
        <v>882.3</v>
      </c>
      <c r="H14" s="275"/>
      <c r="I14" s="246">
        <f t="shared" ref="I14:I15" si="2">G14*H14</f>
        <v>0</v>
      </c>
    </row>
    <row r="15" spans="1:9" ht="54" customHeight="1" x14ac:dyDescent="0.2">
      <c r="A15" s="348"/>
      <c r="B15" s="271">
        <v>6985</v>
      </c>
      <c r="C15" s="272" t="s">
        <v>756</v>
      </c>
      <c r="D15" s="271" t="s">
        <v>243</v>
      </c>
      <c r="E15" s="271">
        <v>1</v>
      </c>
      <c r="F15" s="225">
        <f>IF(Оглавление!$D$12="НДС",VLOOKUP(B15,Лист1!A:C,3,FALSE),IF(Оглавление!$D$12="Без НДС",VLOOKUP(B15,Лист1!A:B,2,FALSE),""))</f>
        <v>882.3</v>
      </c>
      <c r="G15" s="245">
        <f t="shared" ref="G15" si="3">F15-(F15/100)*$F$5</f>
        <v>882.3</v>
      </c>
      <c r="H15" s="275"/>
      <c r="I15" s="246">
        <f t="shared" si="2"/>
        <v>0</v>
      </c>
    </row>
  </sheetData>
  <sheetProtection algorithmName="SHA-512" hashValue="vKlTv/Q+1AIkf7v57LuDI0OC+YWs1eNI90iNG8Mr6o1oLmbdR0hSrlcaYiHnetEogWNLoCNZtHBKZs0uMoQmog==" saltValue="AxySDBeyX3gQNLjPgF22OQ==" spinCount="100000" sheet="1" objects="1" scenarios="1"/>
  <mergeCells count="4">
    <mergeCell ref="A3:I3"/>
    <mergeCell ref="A5:E5"/>
    <mergeCell ref="H5:I5"/>
    <mergeCell ref="A11:A12"/>
  </mergeCells>
  <pageMargins left="0.25" right="0.25" top="0.75" bottom="0.75" header="0.3" footer="0.3"/>
  <pageSetup paperSize="9" scale="60" fitToHeight="0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2">
    <pageSetUpPr fitToPage="1"/>
  </sheetPr>
  <dimension ref="A1:I15"/>
  <sheetViews>
    <sheetView view="pageBreakPreview" zoomScaleNormal="100" zoomScaleSheetLayoutView="100" workbookViewId="0">
      <pane ySplit="7" topLeftCell="A8" activePane="bottomLeft" state="frozen"/>
      <selection pane="bottomLeft" activeCell="A7" sqref="A7:XFD7"/>
    </sheetView>
  </sheetViews>
  <sheetFormatPr defaultColWidth="9.28515625" defaultRowHeight="12.75" x14ac:dyDescent="0.2"/>
  <cols>
    <col min="1" max="1" width="18.28515625" style="13" customWidth="1"/>
    <col min="2" max="2" width="12.28515625" style="17" customWidth="1"/>
    <col min="3" max="3" width="72.7109375" style="15" customWidth="1"/>
    <col min="4" max="4" width="6.7109375" style="15" customWidth="1"/>
    <col min="5" max="5" width="9.42578125" style="15" customWidth="1"/>
    <col min="6" max="6" width="10" style="15" customWidth="1"/>
    <col min="7" max="7" width="10.42578125" style="15" customWidth="1"/>
    <col min="8" max="8" width="8.7109375" style="16" customWidth="1"/>
    <col min="9" max="9" width="19.42578125" style="13" customWidth="1"/>
    <col min="10" max="10" width="0.42578125" style="13" customWidth="1"/>
    <col min="11" max="16384" width="9.28515625" style="13"/>
  </cols>
  <sheetData>
    <row r="1" spans="1:9" ht="127.5" customHeight="1" x14ac:dyDescent="0.2"/>
    <row r="2" spans="1:9" ht="7.5" hidden="1" customHeight="1" x14ac:dyDescent="0.2"/>
    <row r="3" spans="1:9" s="140" customFormat="1" ht="31.5" customHeight="1" x14ac:dyDescent="0.4">
      <c r="A3" s="666" t="str">
        <f>Оглавление!A10</f>
        <v>28.08.2026                   www.sanext.ru                   тел. +7(812)317-21-11</v>
      </c>
      <c r="B3" s="667"/>
      <c r="C3" s="667"/>
      <c r="D3" s="667"/>
      <c r="E3" s="667"/>
      <c r="F3" s="667"/>
      <c r="G3" s="667"/>
      <c r="H3" s="667"/>
      <c r="I3" s="667"/>
    </row>
    <row r="4" spans="1:9" ht="8.1" hidden="1" customHeight="1" x14ac:dyDescent="0.3">
      <c r="A4" s="63"/>
      <c r="B4" s="64"/>
      <c r="C4" s="64"/>
      <c r="D4" s="64"/>
      <c r="E4" s="64"/>
      <c r="F4" s="64"/>
      <c r="G4" s="64"/>
      <c r="H4" s="64"/>
      <c r="I4" s="64"/>
    </row>
    <row r="5" spans="1:9" ht="26.25" customHeight="1" x14ac:dyDescent="0.2">
      <c r="A5" s="673" t="s">
        <v>244</v>
      </c>
      <c r="B5" s="674"/>
      <c r="C5" s="674"/>
      <c r="D5" s="674"/>
      <c r="E5" s="675"/>
      <c r="F5" s="147"/>
      <c r="G5" s="65" t="s">
        <v>237</v>
      </c>
      <c r="H5" s="676">
        <f>SUM(I8:I15)</f>
        <v>0</v>
      </c>
      <c r="I5" s="677"/>
    </row>
    <row r="6" spans="1:9" ht="8.25" hidden="1" customHeight="1" x14ac:dyDescent="0.2">
      <c r="A6" s="116"/>
      <c r="B6" s="60"/>
      <c r="C6" s="61"/>
      <c r="D6" s="61"/>
      <c r="E6" s="61"/>
      <c r="F6" s="61"/>
      <c r="G6" s="61"/>
      <c r="H6" s="62"/>
      <c r="I6" s="116"/>
    </row>
    <row r="7" spans="1:9" ht="36" customHeight="1" x14ac:dyDescent="0.2">
      <c r="A7" s="283" t="s">
        <v>33</v>
      </c>
      <c r="B7" s="284" t="s">
        <v>106</v>
      </c>
      <c r="C7" s="283" t="s">
        <v>0</v>
      </c>
      <c r="D7" s="450" t="s">
        <v>241</v>
      </c>
      <c r="E7" s="450" t="s">
        <v>242</v>
      </c>
      <c r="F7" s="450" t="str">
        <f>IF(Оглавление!$D$12="НДС",Лист1!$G$1,IF(Оглавление!$D$12="Без НДС",Лист1!$F$1,""))</f>
        <v>Цена за шт с НДС, руб.</v>
      </c>
      <c r="G7" s="492" t="s">
        <v>234</v>
      </c>
      <c r="H7" s="450" t="s">
        <v>235</v>
      </c>
      <c r="I7" s="285" t="s">
        <v>236</v>
      </c>
    </row>
    <row r="8" spans="1:9" ht="36" customHeight="1" x14ac:dyDescent="0.2">
      <c r="A8" s="133" t="s">
        <v>699</v>
      </c>
      <c r="B8" s="133"/>
      <c r="C8" s="133"/>
      <c r="D8" s="133"/>
      <c r="E8" s="133"/>
      <c r="F8" s="133"/>
      <c r="G8" s="133"/>
      <c r="H8" s="133"/>
      <c r="I8" s="133"/>
    </row>
    <row r="9" spans="1:9" ht="35.25" customHeight="1" x14ac:dyDescent="0.2">
      <c r="A9" s="292"/>
      <c r="B9" s="271">
        <v>6951</v>
      </c>
      <c r="C9" s="272" t="s">
        <v>700</v>
      </c>
      <c r="D9" s="271" t="s">
        <v>243</v>
      </c>
      <c r="E9" s="271">
        <v>1</v>
      </c>
      <c r="F9" s="225">
        <f>IF(Оглавление!$D$12="НДС",VLOOKUP(B9,Лист1!A:C,3,FALSE),IF(Оглавление!$D$12="Без НДС",VLOOKUP(B9,Лист1!A:B,2,FALSE),""))</f>
        <v>3047.8</v>
      </c>
      <c r="G9" s="245">
        <f t="shared" ref="G9:G11" si="0">F9-(F9/100)*$F$5</f>
        <v>3047.8</v>
      </c>
      <c r="H9" s="275"/>
      <c r="I9" s="246">
        <f>G9*H9</f>
        <v>0</v>
      </c>
    </row>
    <row r="10" spans="1:9" ht="35.25" customHeight="1" x14ac:dyDescent="0.2">
      <c r="A10" s="292"/>
      <c r="B10" s="271">
        <v>6952</v>
      </c>
      <c r="C10" s="272" t="s">
        <v>701</v>
      </c>
      <c r="D10" s="271" t="s">
        <v>243</v>
      </c>
      <c r="E10" s="271">
        <v>1</v>
      </c>
      <c r="F10" s="225">
        <f>IF(Оглавление!$D$12="НДС",VLOOKUP(B10,Лист1!A:C,3,FALSE),IF(Оглавление!$D$12="Без НДС",VLOOKUP(B10,Лист1!A:B,2,FALSE),""))</f>
        <v>3092.2</v>
      </c>
      <c r="G10" s="245">
        <f t="shared" si="0"/>
        <v>3092.2</v>
      </c>
      <c r="H10" s="275"/>
      <c r="I10" s="246">
        <f t="shared" ref="I10:I11" si="1">G10*H10</f>
        <v>0</v>
      </c>
    </row>
    <row r="11" spans="1:9" ht="35.25" customHeight="1" x14ac:dyDescent="0.2">
      <c r="A11" s="348"/>
      <c r="B11" s="271">
        <v>6953</v>
      </c>
      <c r="C11" s="272" t="s">
        <v>702</v>
      </c>
      <c r="D11" s="271" t="s">
        <v>243</v>
      </c>
      <c r="E11" s="271">
        <v>1</v>
      </c>
      <c r="F11" s="225">
        <f>IF(Оглавление!$D$12="НДС",VLOOKUP(B11,Лист1!A:C,3,FALSE),IF(Оглавление!$D$12="Без НДС",VLOOKUP(B11,Лист1!A:B,2,FALSE),""))</f>
        <v>5766.3</v>
      </c>
      <c r="G11" s="245">
        <f t="shared" si="0"/>
        <v>5766.3</v>
      </c>
      <c r="H11" s="275"/>
      <c r="I11" s="246">
        <f t="shared" si="1"/>
        <v>0</v>
      </c>
    </row>
    <row r="12" spans="1:9" ht="34.5" customHeight="1" x14ac:dyDescent="0.2">
      <c r="A12" s="133" t="s">
        <v>703</v>
      </c>
      <c r="B12" s="133"/>
      <c r="C12" s="133"/>
      <c r="D12" s="133"/>
      <c r="E12" s="133"/>
      <c r="F12" s="185"/>
      <c r="G12" s="133"/>
      <c r="H12" s="133"/>
      <c r="I12" s="134"/>
    </row>
    <row r="13" spans="1:9" ht="86.25" customHeight="1" x14ac:dyDescent="0.2">
      <c r="A13" s="292"/>
      <c r="B13" s="271">
        <v>6958</v>
      </c>
      <c r="C13" s="272" t="s">
        <v>704</v>
      </c>
      <c r="D13" s="271" t="s">
        <v>243</v>
      </c>
      <c r="E13" s="271">
        <v>1</v>
      </c>
      <c r="F13" s="225">
        <f>IF(Оглавление!$D$12="НДС",VLOOKUP(B13,Лист1!A:C,3,FALSE),IF(Оглавление!$D$12="Без НДС",VLOOKUP(B13,Лист1!A:B,2,FALSE),""))</f>
        <v>7001.2</v>
      </c>
      <c r="G13" s="245">
        <f t="shared" ref="G13" si="2">F13-(F13/100)*$F$5</f>
        <v>7001.2</v>
      </c>
      <c r="H13" s="275"/>
      <c r="I13" s="246">
        <f>G13*H13</f>
        <v>0</v>
      </c>
    </row>
    <row r="14" spans="1:9" ht="20.25" customHeight="1" x14ac:dyDescent="0.2">
      <c r="A14" s="132" t="s">
        <v>705</v>
      </c>
      <c r="B14" s="132"/>
      <c r="C14" s="132"/>
      <c r="D14" s="132"/>
      <c r="E14" s="132"/>
      <c r="F14" s="159"/>
      <c r="G14" s="132"/>
      <c r="H14" s="132"/>
      <c r="I14" s="132"/>
    </row>
    <row r="15" spans="1:9" ht="90.75" customHeight="1" x14ac:dyDescent="0.2">
      <c r="A15" s="292"/>
      <c r="B15" s="271">
        <v>6950</v>
      </c>
      <c r="C15" s="272" t="s">
        <v>706</v>
      </c>
      <c r="D15" s="271" t="s">
        <v>243</v>
      </c>
      <c r="E15" s="271">
        <v>1</v>
      </c>
      <c r="F15" s="225">
        <f>IF(Оглавление!$D$12="НДС",VLOOKUP(B15,Лист1!A:C,3,FALSE),IF(Оглавление!$D$12="Без НДС",VLOOKUP(B15,Лист1!A:B,2,FALSE),""))</f>
        <v>4202</v>
      </c>
      <c r="G15" s="245">
        <f>F15-(F15/100)*$F$5</f>
        <v>4202</v>
      </c>
      <c r="H15" s="275"/>
      <c r="I15" s="246">
        <f t="shared" ref="I15" si="3">G15*H15</f>
        <v>0</v>
      </c>
    </row>
  </sheetData>
  <sheetProtection algorithmName="SHA-512" hashValue="uoc2DOzFV1RpGUaYK/zeyDrYHbCQHkEZ6b6AvlI89d6Xa0eo3bk7v4HA7cTQhqIs90qm80UdiuRIUkL8W2MVHA==" saltValue="A8P37DEkjRQx88JwR9oNPg==" spinCount="100000" sheet="1" objects="1" scenarios="1"/>
  <mergeCells count="3">
    <mergeCell ref="A3:I3"/>
    <mergeCell ref="A5:E5"/>
    <mergeCell ref="H5:I5"/>
  </mergeCells>
  <pageMargins left="0.25" right="0.25" top="0.75" bottom="0.75" header="0.3" footer="0.3"/>
  <pageSetup paperSize="9" scale="60" fitToHeight="0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3">
    <pageSetUpPr fitToPage="1"/>
  </sheetPr>
  <dimension ref="A1:L1048145"/>
  <sheetViews>
    <sheetView view="pageBreakPreview" zoomScaleNormal="100" zoomScaleSheetLayoutView="100" workbookViewId="0">
      <pane xSplit="12" ySplit="7" topLeftCell="M8" activePane="bottomRight" state="frozen"/>
      <selection pane="topRight" activeCell="M1" sqref="M1"/>
      <selection pane="bottomLeft" activeCell="A8" sqref="A8"/>
      <selection pane="bottomRight" activeCell="J8" sqref="A8:XFD8"/>
    </sheetView>
  </sheetViews>
  <sheetFormatPr defaultColWidth="9.28515625" defaultRowHeight="11.25" x14ac:dyDescent="0.2"/>
  <cols>
    <col min="1" max="1" width="22.42578125" style="22" customWidth="1"/>
    <col min="2" max="2" width="10.5703125" style="23" customWidth="1"/>
    <col min="3" max="3" width="58.5703125" style="21" customWidth="1"/>
    <col min="4" max="4" width="8.7109375" style="23" customWidth="1"/>
    <col min="5" max="8" width="12" style="23" customWidth="1"/>
    <col min="9" max="9" width="12" style="303" customWidth="1"/>
    <col min="10" max="11" width="9.28515625" style="22" hidden="1" customWidth="1"/>
    <col min="12" max="12" width="0.5703125" style="22" hidden="1" customWidth="1"/>
    <col min="13" max="16384" width="9.28515625" style="22"/>
  </cols>
  <sheetData>
    <row r="1" spans="1:9" ht="101.25" customHeight="1" x14ac:dyDescent="0.2"/>
    <row r="2" spans="1:9" ht="6" customHeight="1" x14ac:dyDescent="0.25">
      <c r="A2" s="24"/>
      <c r="B2" s="20"/>
    </row>
    <row r="3" spans="1:9" s="141" customFormat="1" ht="15" customHeight="1" x14ac:dyDescent="0.25">
      <c r="A3" s="155" t="str">
        <f>Оглавление!A10</f>
        <v>28.08.2026                   www.sanext.ru                   тел. +7(812)317-21-11</v>
      </c>
      <c r="B3" s="155"/>
      <c r="C3" s="155"/>
      <c r="D3" s="304"/>
      <c r="E3" s="304"/>
      <c r="F3" s="304"/>
      <c r="G3" s="304"/>
      <c r="H3" s="304"/>
      <c r="I3" s="304"/>
    </row>
    <row r="4" spans="1:9" ht="14.65" customHeight="1" x14ac:dyDescent="0.2">
      <c r="A4" s="50"/>
      <c r="B4" s="3"/>
      <c r="C4" s="51"/>
      <c r="D4" s="3"/>
      <c r="E4" s="3"/>
      <c r="F4" s="3"/>
      <c r="G4" s="3"/>
      <c r="H4" s="3"/>
      <c r="I4" s="3"/>
    </row>
    <row r="5" spans="1:9" ht="24.6" customHeight="1" x14ac:dyDescent="0.2">
      <c r="A5" s="306" t="s">
        <v>247</v>
      </c>
      <c r="B5" s="230"/>
      <c r="C5" s="307"/>
      <c r="D5" s="227"/>
      <c r="E5" s="227"/>
      <c r="F5" s="145"/>
      <c r="G5" s="65" t="s">
        <v>248</v>
      </c>
      <c r="H5" s="281">
        <f>SUM(I9:I39)</f>
        <v>0</v>
      </c>
      <c r="I5" s="308"/>
    </row>
    <row r="6" spans="1:9" ht="6.75" hidden="1" customHeight="1" x14ac:dyDescent="0.2">
      <c r="A6" s="309"/>
      <c r="B6" s="310"/>
      <c r="C6" s="311"/>
      <c r="D6" s="310"/>
      <c r="E6" s="310"/>
      <c r="F6" s="310"/>
      <c r="G6" s="310"/>
      <c r="H6" s="310"/>
      <c r="I6" s="312"/>
    </row>
    <row r="7" spans="1:9" ht="57" customHeight="1" x14ac:dyDescent="0.2">
      <c r="A7" s="283" t="s">
        <v>33</v>
      </c>
      <c r="B7" s="284" t="s">
        <v>1</v>
      </c>
      <c r="C7" s="283" t="s">
        <v>0</v>
      </c>
      <c r="D7" s="283" t="s">
        <v>245</v>
      </c>
      <c r="E7" s="283" t="s">
        <v>246</v>
      </c>
      <c r="F7" s="239" t="str">
        <f>IF(Оглавление!$D$12="НДС",Лист1!$G$1,IF(Оглавление!$D$12="Без НДС",Лист1!$F$1,""))</f>
        <v>Цена за шт с НДС, руб.</v>
      </c>
      <c r="G7" s="283" t="s">
        <v>234</v>
      </c>
      <c r="H7" s="283" t="s">
        <v>235</v>
      </c>
      <c r="I7" s="313" t="s">
        <v>236</v>
      </c>
    </row>
    <row r="8" spans="1:9" s="13" customFormat="1" ht="16.149999999999999" customHeight="1" x14ac:dyDescent="0.2">
      <c r="A8" s="665" t="s">
        <v>707</v>
      </c>
      <c r="B8" s="665"/>
      <c r="C8" s="665"/>
      <c r="D8" s="665"/>
      <c r="E8" s="665"/>
      <c r="F8" s="665"/>
      <c r="G8" s="665"/>
      <c r="H8" s="665"/>
      <c r="I8" s="665"/>
    </row>
    <row r="9" spans="1:9" s="13" customFormat="1" ht="11.25" customHeight="1" x14ac:dyDescent="0.2">
      <c r="A9" s="665"/>
      <c r="B9" s="665"/>
      <c r="C9" s="665"/>
      <c r="D9" s="665"/>
      <c r="E9" s="665"/>
      <c r="F9" s="665"/>
      <c r="G9" s="665"/>
      <c r="H9" s="665"/>
      <c r="I9" s="665"/>
    </row>
    <row r="10" spans="1:9" ht="24" customHeight="1" x14ac:dyDescent="0.2">
      <c r="A10" s="681"/>
      <c r="B10" s="271">
        <v>8751</v>
      </c>
      <c r="C10" s="272" t="s">
        <v>222</v>
      </c>
      <c r="D10" s="271" t="s">
        <v>260</v>
      </c>
      <c r="E10" s="271">
        <v>30</v>
      </c>
      <c r="F10" s="225">
        <f>IF(Оглавление!$D$12="НДС",VLOOKUP(B10,Лист1!A:C,3,FALSE),IF(Оглавление!$D$12="Без НДС",VLOOKUP(B10,Лист1!A:B,2,FALSE),""))</f>
        <v>812</v>
      </c>
      <c r="G10" s="314">
        <f>F10-(F10/100)*$F$5</f>
        <v>812</v>
      </c>
      <c r="H10" s="275"/>
      <c r="I10" s="225">
        <f>G10*H10</f>
        <v>0</v>
      </c>
    </row>
    <row r="11" spans="1:9" ht="24" customHeight="1" x14ac:dyDescent="0.2">
      <c r="A11" s="682"/>
      <c r="B11" s="271">
        <v>8752</v>
      </c>
      <c r="C11" s="272" t="s">
        <v>223</v>
      </c>
      <c r="D11" s="271" t="s">
        <v>260</v>
      </c>
      <c r="E11" s="271">
        <v>20</v>
      </c>
      <c r="F11" s="225">
        <f>IF(Оглавление!$D$12="НДС",VLOOKUP(B11,Лист1!A:C,3,FALSE),IF(Оглавление!$D$12="Без НДС",VLOOKUP(B11,Лист1!A:B,2,FALSE),""))</f>
        <v>1140</v>
      </c>
      <c r="G11" s="314">
        <f t="shared" ref="G11:G23" si="0">F11-(F11/100)*$F$5</f>
        <v>1140</v>
      </c>
      <c r="H11" s="275"/>
      <c r="I11" s="225">
        <f t="shared" ref="I11:I23" si="1">G11*H11</f>
        <v>0</v>
      </c>
    </row>
    <row r="12" spans="1:9" ht="24" customHeight="1" x14ac:dyDescent="0.2">
      <c r="A12" s="683"/>
      <c r="B12" s="271">
        <v>8753</v>
      </c>
      <c r="C12" s="272" t="s">
        <v>224</v>
      </c>
      <c r="D12" s="271" t="s">
        <v>260</v>
      </c>
      <c r="E12" s="271">
        <v>12</v>
      </c>
      <c r="F12" s="225">
        <f>IF(Оглавление!$D$12="НДС",VLOOKUP(B12,Лист1!A:C,3,FALSE),IF(Оглавление!$D$12="Без НДС",VLOOKUP(B12,Лист1!A:B,2,FALSE),""))</f>
        <v>1951</v>
      </c>
      <c r="G12" s="314">
        <f t="shared" si="0"/>
        <v>1951</v>
      </c>
      <c r="H12" s="275"/>
      <c r="I12" s="225">
        <f t="shared" si="1"/>
        <v>0</v>
      </c>
    </row>
    <row r="13" spans="1:9" ht="24" customHeight="1" x14ac:dyDescent="0.2">
      <c r="A13" s="681"/>
      <c r="B13" s="271">
        <v>8754</v>
      </c>
      <c r="C13" s="272" t="s">
        <v>219</v>
      </c>
      <c r="D13" s="271" t="s">
        <v>260</v>
      </c>
      <c r="E13" s="271">
        <v>4</v>
      </c>
      <c r="F13" s="225">
        <f>IF(Оглавление!$D$12="НДС",VLOOKUP(B13,Лист1!A:C,3,FALSE),IF(Оглавление!$D$12="Без НДС",VLOOKUP(B13,Лист1!A:B,2,FALSE),""))</f>
        <v>3491</v>
      </c>
      <c r="G13" s="314">
        <f t="shared" si="0"/>
        <v>3491</v>
      </c>
      <c r="H13" s="275"/>
      <c r="I13" s="225">
        <f t="shared" si="1"/>
        <v>0</v>
      </c>
    </row>
    <row r="14" spans="1:9" ht="24" customHeight="1" x14ac:dyDescent="0.2">
      <c r="A14" s="682"/>
      <c r="B14" s="271">
        <v>8755</v>
      </c>
      <c r="C14" s="272" t="s">
        <v>220</v>
      </c>
      <c r="D14" s="271" t="s">
        <v>260</v>
      </c>
      <c r="E14" s="271">
        <v>2</v>
      </c>
      <c r="F14" s="225">
        <f>IF(Оглавление!$D$12="НДС",VLOOKUP(B14,Лист1!A:C,3,FALSE),IF(Оглавление!$D$12="Без НДС",VLOOKUP(B14,Лист1!A:B,2,FALSE),""))</f>
        <v>5804</v>
      </c>
      <c r="G14" s="314">
        <f t="shared" ref="G14:G15" si="2">F14-(F14/100)*$F$5</f>
        <v>5804</v>
      </c>
      <c r="H14" s="275"/>
      <c r="I14" s="225">
        <f t="shared" si="1"/>
        <v>0</v>
      </c>
    </row>
    <row r="15" spans="1:9" ht="24" customHeight="1" x14ac:dyDescent="0.2">
      <c r="A15" s="683"/>
      <c r="B15" s="271">
        <v>8756</v>
      </c>
      <c r="C15" s="272" t="s">
        <v>221</v>
      </c>
      <c r="D15" s="271" t="s">
        <v>260</v>
      </c>
      <c r="E15" s="271">
        <v>2</v>
      </c>
      <c r="F15" s="225">
        <f>IF(Оглавление!$D$12="НДС",VLOOKUP(B15,Лист1!A:C,3,FALSE),IF(Оглавление!$D$12="Без НДС",VLOOKUP(B15,Лист1!A:B,2,FALSE),""))</f>
        <v>7815</v>
      </c>
      <c r="G15" s="314">
        <f t="shared" si="2"/>
        <v>7815</v>
      </c>
      <c r="H15" s="275"/>
      <c r="I15" s="225">
        <f t="shared" si="1"/>
        <v>0</v>
      </c>
    </row>
    <row r="16" spans="1:9" ht="19.5" customHeight="1" x14ac:dyDescent="0.2">
      <c r="A16" s="680"/>
      <c r="B16" s="680"/>
      <c r="C16" s="680"/>
      <c r="D16" s="680"/>
      <c r="E16" s="680"/>
      <c r="F16" s="680"/>
      <c r="G16" s="680"/>
      <c r="H16" s="680"/>
      <c r="I16" s="680"/>
    </row>
    <row r="17" spans="1:10" ht="27" customHeight="1" x14ac:dyDescent="0.2">
      <c r="A17" s="681"/>
      <c r="B17" s="271">
        <v>8761</v>
      </c>
      <c r="C17" s="272" t="s">
        <v>41</v>
      </c>
      <c r="D17" s="271" t="s">
        <v>260</v>
      </c>
      <c r="E17" s="271">
        <v>30</v>
      </c>
      <c r="F17" s="225">
        <f>IF(Оглавление!$D$12="НДС",VLOOKUP(B17,Лист1!A:C,3,FALSE),IF(Оглавление!$D$12="Без НДС",VLOOKUP(B17,Лист1!A:B,2,FALSE),""))</f>
        <v>863</v>
      </c>
      <c r="G17" s="314">
        <f t="shared" si="0"/>
        <v>863</v>
      </c>
      <c r="H17" s="275"/>
      <c r="I17" s="225">
        <f t="shared" si="1"/>
        <v>0</v>
      </c>
    </row>
    <row r="18" spans="1:10" ht="27" customHeight="1" x14ac:dyDescent="0.2">
      <c r="A18" s="682"/>
      <c r="B18" s="271">
        <v>8762</v>
      </c>
      <c r="C18" s="272" t="s">
        <v>40</v>
      </c>
      <c r="D18" s="271" t="s">
        <v>260</v>
      </c>
      <c r="E18" s="271">
        <v>20</v>
      </c>
      <c r="F18" s="225">
        <f>IF(Оглавление!$D$12="НДС",VLOOKUP(B18,Лист1!A:C,3,FALSE),IF(Оглавление!$D$12="Без НДС",VLOOKUP(B18,Лист1!A:B,2,FALSE),""))</f>
        <v>1157</v>
      </c>
      <c r="G18" s="314">
        <f t="shared" si="0"/>
        <v>1157</v>
      </c>
      <c r="H18" s="275"/>
      <c r="I18" s="225">
        <f t="shared" si="1"/>
        <v>0</v>
      </c>
    </row>
    <row r="19" spans="1:10" ht="27" customHeight="1" x14ac:dyDescent="0.2">
      <c r="A19" s="683"/>
      <c r="B19" s="271">
        <v>8763</v>
      </c>
      <c r="C19" s="272" t="s">
        <v>39</v>
      </c>
      <c r="D19" s="271" t="s">
        <v>260</v>
      </c>
      <c r="E19" s="271">
        <v>12</v>
      </c>
      <c r="F19" s="225">
        <f>IF(Оглавление!$D$12="НДС",VLOOKUP(B19,Лист1!A:C,3,FALSE),IF(Оглавление!$D$12="Без НДС",VLOOKUP(B19,Лист1!A:B,2,FALSE),""))</f>
        <v>2008</v>
      </c>
      <c r="G19" s="314">
        <f t="shared" si="0"/>
        <v>2008</v>
      </c>
      <c r="H19" s="275"/>
      <c r="I19" s="225">
        <f t="shared" si="1"/>
        <v>0</v>
      </c>
    </row>
    <row r="20" spans="1:10" ht="19.5" customHeight="1" x14ac:dyDescent="0.2">
      <c r="A20" s="680"/>
      <c r="B20" s="680"/>
      <c r="C20" s="680"/>
      <c r="D20" s="680"/>
      <c r="E20" s="680"/>
      <c r="F20" s="680"/>
      <c r="G20" s="680"/>
      <c r="H20" s="680"/>
      <c r="I20" s="680"/>
    </row>
    <row r="21" spans="1:10" ht="27" customHeight="1" x14ac:dyDescent="0.2">
      <c r="A21" s="681"/>
      <c r="B21" s="271">
        <v>8771</v>
      </c>
      <c r="C21" s="272" t="s">
        <v>228</v>
      </c>
      <c r="D21" s="271" t="s">
        <v>260</v>
      </c>
      <c r="E21" s="271">
        <v>21</v>
      </c>
      <c r="F21" s="225">
        <f>IF(Оглавление!$D$12="НДС",VLOOKUP(B21,Лист1!A:C,3,FALSE),IF(Оглавление!$D$12="Без НДС",VLOOKUP(B21,Лист1!A:B,2,FALSE),""))</f>
        <v>1100</v>
      </c>
      <c r="G21" s="314">
        <f t="shared" si="0"/>
        <v>1100</v>
      </c>
      <c r="H21" s="275"/>
      <c r="I21" s="225">
        <f t="shared" si="1"/>
        <v>0</v>
      </c>
    </row>
    <row r="22" spans="1:10" ht="27" customHeight="1" x14ac:dyDescent="0.2">
      <c r="A22" s="682"/>
      <c r="B22" s="271">
        <v>8772</v>
      </c>
      <c r="C22" s="272" t="s">
        <v>229</v>
      </c>
      <c r="D22" s="271" t="s">
        <v>260</v>
      </c>
      <c r="E22" s="271">
        <v>14</v>
      </c>
      <c r="F22" s="225">
        <f>IF(Оглавление!$D$12="НДС",VLOOKUP(B22,Лист1!A:C,3,FALSE),IF(Оглавление!$D$12="Без НДС",VLOOKUP(B22,Лист1!A:B,2,FALSE),""))</f>
        <v>1545</v>
      </c>
      <c r="G22" s="314">
        <f t="shared" si="0"/>
        <v>1545</v>
      </c>
      <c r="H22" s="275"/>
      <c r="I22" s="225">
        <f t="shared" si="1"/>
        <v>0</v>
      </c>
    </row>
    <row r="23" spans="1:10" ht="27" customHeight="1" x14ac:dyDescent="0.2">
      <c r="A23" s="683"/>
      <c r="B23" s="271">
        <v>8773</v>
      </c>
      <c r="C23" s="272" t="s">
        <v>230</v>
      </c>
      <c r="D23" s="271" t="s">
        <v>260</v>
      </c>
      <c r="E23" s="271">
        <v>8</v>
      </c>
      <c r="F23" s="225">
        <f>IF(Оглавление!$D$12="НДС",VLOOKUP(B23,Лист1!A:C,3,FALSE),IF(Оглавление!$D$12="Без НДС",VLOOKUP(B23,Лист1!A:B,2,FALSE),""))</f>
        <v>2566</v>
      </c>
      <c r="G23" s="314">
        <f t="shared" si="0"/>
        <v>2566</v>
      </c>
      <c r="H23" s="275"/>
      <c r="I23" s="225">
        <f t="shared" si="1"/>
        <v>0</v>
      </c>
    </row>
    <row r="24" spans="1:10" ht="27" customHeight="1" x14ac:dyDescent="0.2">
      <c r="A24" s="681"/>
      <c r="B24" s="271">
        <v>8774</v>
      </c>
      <c r="C24" s="272" t="s">
        <v>225</v>
      </c>
      <c r="D24" s="271" t="s">
        <v>260</v>
      </c>
      <c r="E24" s="271">
        <v>4</v>
      </c>
      <c r="F24" s="225">
        <f>IF(Оглавление!$D$12="НДС",VLOOKUP(B24,Лист1!A:C,3,FALSE),IF(Оглавление!$D$12="Без НДС",VLOOKUP(B24,Лист1!A:B,2,FALSE),""))</f>
        <v>4589</v>
      </c>
      <c r="G24" s="314">
        <f>F24-(F24/100)*$F$5</f>
        <v>4589</v>
      </c>
      <c r="H24" s="275"/>
      <c r="I24" s="225">
        <f>G24*H24</f>
        <v>0</v>
      </c>
    </row>
    <row r="25" spans="1:10" ht="27" customHeight="1" x14ac:dyDescent="0.2">
      <c r="A25" s="682"/>
      <c r="B25" s="271">
        <v>8775</v>
      </c>
      <c r="C25" s="272" t="s">
        <v>226</v>
      </c>
      <c r="D25" s="271" t="s">
        <v>260</v>
      </c>
      <c r="E25" s="271">
        <v>1</v>
      </c>
      <c r="F25" s="225">
        <f>IF(Оглавление!$D$12="НДС",VLOOKUP(B25,Лист1!A:C,3,FALSE),IF(Оглавление!$D$12="Без НДС",VLOOKUP(B25,Лист1!A:B,2,FALSE),""))</f>
        <v>7143</v>
      </c>
      <c r="G25" s="314">
        <f t="shared" ref="G25:G26" si="3">F25-(F25/100)*$F$5</f>
        <v>7143</v>
      </c>
      <c r="H25" s="275"/>
      <c r="I25" s="225">
        <f t="shared" ref="I25:I26" si="4">G25*H25</f>
        <v>0</v>
      </c>
    </row>
    <row r="26" spans="1:10" ht="27" customHeight="1" x14ac:dyDescent="0.2">
      <c r="A26" s="683"/>
      <c r="B26" s="271">
        <v>8776</v>
      </c>
      <c r="C26" s="272" t="s">
        <v>227</v>
      </c>
      <c r="D26" s="271" t="s">
        <v>260</v>
      </c>
      <c r="E26" s="271">
        <v>1</v>
      </c>
      <c r="F26" s="225">
        <f>IF(Оглавление!$D$12="НДС",VLOOKUP(B26,Лист1!A:C,3,FALSE),IF(Оглавление!$D$12="Без НДС",VLOOKUP(B26,Лист1!A:B,2,FALSE),""))</f>
        <v>9941</v>
      </c>
      <c r="G26" s="314">
        <f t="shared" si="3"/>
        <v>9941</v>
      </c>
      <c r="H26" s="275"/>
      <c r="I26" s="225">
        <f t="shared" si="4"/>
        <v>0</v>
      </c>
    </row>
    <row r="27" spans="1:10" ht="16.5" customHeight="1" x14ac:dyDescent="0.2">
      <c r="A27" s="665" t="s">
        <v>535</v>
      </c>
      <c r="B27" s="665"/>
      <c r="C27" s="665"/>
      <c r="D27" s="665"/>
      <c r="E27" s="665"/>
      <c r="F27" s="665"/>
      <c r="G27" s="665"/>
      <c r="H27" s="665"/>
      <c r="I27" s="665"/>
    </row>
    <row r="28" spans="1:10" ht="16.5" customHeight="1" x14ac:dyDescent="0.2">
      <c r="A28" s="681"/>
      <c r="B28" s="271">
        <v>6301</v>
      </c>
      <c r="C28" s="272" t="s">
        <v>540</v>
      </c>
      <c r="D28" s="271" t="s">
        <v>260</v>
      </c>
      <c r="E28" s="271">
        <v>6</v>
      </c>
      <c r="F28" s="225">
        <f>IF(Оглавление!$D$12="НДС",VLOOKUP(B28,Лист1!A:C,3,FALSE),IF(Оглавление!$D$12="Без НДС",VLOOKUP(B28,Лист1!A:B,2,FALSE),""))</f>
        <v>1593</v>
      </c>
      <c r="G28" s="314">
        <f t="shared" ref="G28:G33" si="5">F28-(F28/100)*$F$5</f>
        <v>1593</v>
      </c>
      <c r="H28" s="275"/>
      <c r="I28" s="225">
        <f t="shared" ref="I28:I33" si="6">G28*H28</f>
        <v>0</v>
      </c>
      <c r="J28" s="305"/>
    </row>
    <row r="29" spans="1:10" ht="16.5" customHeight="1" x14ac:dyDescent="0.2">
      <c r="A29" s="682"/>
      <c r="B29" s="271">
        <v>6302</v>
      </c>
      <c r="C29" s="272" t="s">
        <v>541</v>
      </c>
      <c r="D29" s="271" t="s">
        <v>260</v>
      </c>
      <c r="E29" s="271">
        <v>10</v>
      </c>
      <c r="F29" s="225">
        <f>IF(Оглавление!$D$12="НДС",VLOOKUP(B29,Лист1!A:C,3,FALSE),IF(Оглавление!$D$12="Без НДС",VLOOKUP(B29,Лист1!A:B,2,FALSE),""))</f>
        <v>1984</v>
      </c>
      <c r="G29" s="314">
        <f t="shared" si="5"/>
        <v>1984</v>
      </c>
      <c r="H29" s="275"/>
      <c r="I29" s="225">
        <f t="shared" si="6"/>
        <v>0</v>
      </c>
      <c r="J29" s="305"/>
    </row>
    <row r="30" spans="1:10" ht="16.5" customHeight="1" x14ac:dyDescent="0.2">
      <c r="A30" s="682"/>
      <c r="B30" s="271">
        <v>6303</v>
      </c>
      <c r="C30" s="272" t="s">
        <v>542</v>
      </c>
      <c r="D30" s="271" t="s">
        <v>260</v>
      </c>
      <c r="E30" s="271">
        <v>6</v>
      </c>
      <c r="F30" s="225">
        <f>IF(Оглавление!$D$12="НДС",VLOOKUP(B30,Лист1!A:C,3,FALSE),IF(Оглавление!$D$12="Без НДС",VLOOKUP(B30,Лист1!A:B,2,FALSE),""))</f>
        <v>3049</v>
      </c>
      <c r="G30" s="314">
        <f t="shared" si="5"/>
        <v>3049</v>
      </c>
      <c r="H30" s="275"/>
      <c r="I30" s="225">
        <f t="shared" si="6"/>
        <v>0</v>
      </c>
      <c r="J30" s="305"/>
    </row>
    <row r="31" spans="1:10" ht="16.5" customHeight="1" x14ac:dyDescent="0.2">
      <c r="A31" s="682"/>
      <c r="B31" s="271">
        <v>6304</v>
      </c>
      <c r="C31" s="272" t="s">
        <v>543</v>
      </c>
      <c r="D31" s="271" t="s">
        <v>260</v>
      </c>
      <c r="E31" s="271">
        <v>6</v>
      </c>
      <c r="F31" s="225">
        <f>IF(Оглавление!$D$12="НДС",VLOOKUP(B31,Лист1!A:C,3,FALSE),IF(Оглавление!$D$12="Без НДС",VLOOKUP(B31,Лист1!A:B,2,FALSE),""))</f>
        <v>4225</v>
      </c>
      <c r="G31" s="314">
        <f t="shared" si="5"/>
        <v>4225</v>
      </c>
      <c r="H31" s="275"/>
      <c r="I31" s="225">
        <f t="shared" si="6"/>
        <v>0</v>
      </c>
      <c r="J31" s="305"/>
    </row>
    <row r="32" spans="1:10" ht="16.5" customHeight="1" x14ac:dyDescent="0.2">
      <c r="A32" s="682"/>
      <c r="B32" s="271">
        <v>6305</v>
      </c>
      <c r="C32" s="272" t="s">
        <v>544</v>
      </c>
      <c r="D32" s="271" t="s">
        <v>260</v>
      </c>
      <c r="E32" s="271">
        <v>4</v>
      </c>
      <c r="F32" s="225">
        <f>IF(Оглавление!$D$12="НДС",VLOOKUP(B32,Лист1!A:C,3,FALSE),IF(Оглавление!$D$12="Без НДС",VLOOKUP(B32,Лист1!A:B,2,FALSE),""))</f>
        <v>6490</v>
      </c>
      <c r="G32" s="314">
        <f t="shared" si="5"/>
        <v>6490</v>
      </c>
      <c r="H32" s="275"/>
      <c r="I32" s="225">
        <f t="shared" si="6"/>
        <v>0</v>
      </c>
      <c r="J32" s="305"/>
    </row>
    <row r="33" spans="1:10" ht="16.5" customHeight="1" x14ac:dyDescent="0.2">
      <c r="A33" s="683"/>
      <c r="B33" s="271">
        <v>6306</v>
      </c>
      <c r="C33" s="272" t="s">
        <v>545</v>
      </c>
      <c r="D33" s="271" t="s">
        <v>260</v>
      </c>
      <c r="E33" s="271">
        <v>4</v>
      </c>
      <c r="F33" s="225">
        <f>IF(Оглавление!$D$12="НДС",VLOOKUP(B33,Лист1!A:C,3,FALSE),IF(Оглавление!$D$12="Без НДС",VLOOKUP(B33,Лист1!A:B,2,FALSE),""))</f>
        <v>8837</v>
      </c>
      <c r="G33" s="314">
        <f t="shared" si="5"/>
        <v>8837</v>
      </c>
      <c r="H33" s="275"/>
      <c r="I33" s="225">
        <f t="shared" si="6"/>
        <v>0</v>
      </c>
      <c r="J33" s="305"/>
    </row>
    <row r="34" spans="1:10" ht="16.5" customHeight="1" x14ac:dyDescent="0.2">
      <c r="A34" s="665"/>
      <c r="B34" s="665"/>
      <c r="C34" s="665"/>
      <c r="D34" s="665"/>
      <c r="E34" s="665"/>
      <c r="F34" s="665"/>
      <c r="G34" s="665"/>
      <c r="H34" s="665"/>
      <c r="I34" s="665"/>
    </row>
    <row r="35" spans="1:10" ht="67.5" customHeight="1" x14ac:dyDescent="0.2">
      <c r="A35" s="286"/>
      <c r="B35" s="271">
        <v>8777</v>
      </c>
      <c r="C35" s="315" t="s">
        <v>546</v>
      </c>
      <c r="D35" s="271" t="s">
        <v>260</v>
      </c>
      <c r="E35" s="271">
        <v>18</v>
      </c>
      <c r="F35" s="225">
        <f>IF(Оглавление!$D$12="НДС",VLOOKUP(B35,Лист1!A:C,3,FALSE),IF(Оглавление!$D$12="Без НДС",VLOOKUP(B35,Лист1!A:B,2,FALSE),""))</f>
        <v>1223</v>
      </c>
      <c r="G35" s="314">
        <f>F35-(F35/100)*$F$5</f>
        <v>1223</v>
      </c>
      <c r="H35" s="275"/>
      <c r="I35" s="225">
        <f>G35*H35</f>
        <v>0</v>
      </c>
    </row>
    <row r="36" spans="1:10" ht="16.5" customHeight="1" x14ac:dyDescent="0.2">
      <c r="A36" s="665"/>
      <c r="B36" s="665"/>
      <c r="C36" s="665"/>
      <c r="D36" s="665"/>
      <c r="E36" s="665"/>
      <c r="F36" s="665"/>
      <c r="G36" s="665"/>
      <c r="H36" s="665"/>
      <c r="I36" s="665"/>
    </row>
    <row r="37" spans="1:10" ht="24.75" customHeight="1" x14ac:dyDescent="0.2">
      <c r="A37" s="681"/>
      <c r="B37" s="229">
        <v>5905</v>
      </c>
      <c r="C37" s="316" t="s">
        <v>102</v>
      </c>
      <c r="D37" s="271" t="s">
        <v>260</v>
      </c>
      <c r="E37" s="271">
        <v>15</v>
      </c>
      <c r="F37" s="225">
        <f>IF(Оглавление!$D$12="НДС",VLOOKUP(B37,Лист1!A:C,3,FALSE),IF(Оглавление!$D$12="Без НДС",VLOOKUP(B37,Лист1!A:B,2,FALSE),""))</f>
        <v>958</v>
      </c>
      <c r="G37" s="314">
        <f>F37-(F37/100)*$F$5</f>
        <v>958</v>
      </c>
      <c r="H37" s="275"/>
      <c r="I37" s="225">
        <f>G37*H37</f>
        <v>0</v>
      </c>
    </row>
    <row r="38" spans="1:10" ht="24.75" customHeight="1" x14ac:dyDescent="0.2">
      <c r="A38" s="682"/>
      <c r="B38" s="229">
        <v>5906</v>
      </c>
      <c r="C38" s="316" t="s">
        <v>103</v>
      </c>
      <c r="D38" s="271" t="s">
        <v>260</v>
      </c>
      <c r="E38" s="271">
        <v>12</v>
      </c>
      <c r="F38" s="225">
        <f>IF(Оглавление!$D$12="НДС",VLOOKUP(B38,Лист1!A:C,3,FALSE),IF(Оглавление!$D$12="Без НДС",VLOOKUP(B38,Лист1!A:B,2,FALSE),""))</f>
        <v>1574</v>
      </c>
      <c r="G38" s="314">
        <f>F38-(F38/100)*$F$5</f>
        <v>1574</v>
      </c>
      <c r="H38" s="275"/>
      <c r="I38" s="225">
        <f>G38*H38</f>
        <v>0</v>
      </c>
    </row>
    <row r="39" spans="1:10" ht="24.75" customHeight="1" x14ac:dyDescent="0.2">
      <c r="A39" s="683"/>
      <c r="B39" s="229">
        <v>5907</v>
      </c>
      <c r="C39" s="316" t="s">
        <v>197</v>
      </c>
      <c r="D39" s="271" t="s">
        <v>260</v>
      </c>
      <c r="E39" s="271">
        <v>6</v>
      </c>
      <c r="F39" s="225">
        <f>IF(Оглавление!$D$12="НДС",VLOOKUP(B39,Лист1!A:C,3,FALSE),IF(Оглавление!$D$12="Без НДС",VLOOKUP(B39,Лист1!A:B,2,FALSE),""))</f>
        <v>2630</v>
      </c>
      <c r="G39" s="314">
        <f>F39-(F39/100)*$F$5</f>
        <v>2630</v>
      </c>
      <c r="H39" s="275"/>
      <c r="I39" s="225">
        <f>G39*H39</f>
        <v>0</v>
      </c>
    </row>
    <row r="1048123" ht="11.25" hidden="1" customHeight="1" x14ac:dyDescent="0.2"/>
    <row r="1048124" ht="11.25" hidden="1" customHeight="1" x14ac:dyDescent="0.2"/>
    <row r="1048125" ht="11.25" hidden="1" customHeight="1" x14ac:dyDescent="0.2"/>
    <row r="1048126" ht="11.25" hidden="1" customHeight="1" x14ac:dyDescent="0.2"/>
    <row r="1048127" ht="11.25" hidden="1" customHeight="1" x14ac:dyDescent="0.2"/>
    <row r="1048128" ht="11.25" hidden="1" customHeight="1" x14ac:dyDescent="0.2"/>
    <row r="1048129" ht="11.25" hidden="1" customHeight="1" x14ac:dyDescent="0.2"/>
    <row r="1048130" ht="11.25" hidden="1" customHeight="1" x14ac:dyDescent="0.2"/>
    <row r="1048131" ht="11.25" hidden="1" customHeight="1" x14ac:dyDescent="0.2"/>
    <row r="1048132" ht="11.25" hidden="1" customHeight="1" x14ac:dyDescent="0.2"/>
    <row r="1048133" ht="11.25" hidden="1" customHeight="1" x14ac:dyDescent="0.2"/>
    <row r="1048134" ht="11.25" hidden="1" customHeight="1" x14ac:dyDescent="0.2"/>
    <row r="1048135" ht="11.25" hidden="1" customHeight="1" x14ac:dyDescent="0.2"/>
    <row r="1048136" ht="11.25" hidden="1" customHeight="1" x14ac:dyDescent="0.2"/>
    <row r="1048137" ht="11.25" hidden="1" customHeight="1" x14ac:dyDescent="0.2"/>
    <row r="1048138" ht="11.25" hidden="1" customHeight="1" x14ac:dyDescent="0.2"/>
    <row r="1048139" ht="11.25" hidden="1" customHeight="1" x14ac:dyDescent="0.2"/>
    <row r="1048140" ht="11.25" hidden="1" customHeight="1" x14ac:dyDescent="0.2"/>
    <row r="1048141" ht="11.25" hidden="1" customHeight="1" x14ac:dyDescent="0.2"/>
    <row r="1048142" ht="11.25" hidden="1" customHeight="1" x14ac:dyDescent="0.2"/>
    <row r="1048143" ht="11.25" hidden="1" customHeight="1" x14ac:dyDescent="0.2"/>
    <row r="1048144" ht="11.25" hidden="1" customHeight="1" x14ac:dyDescent="0.2"/>
    <row r="1048145" spans="4:4" ht="12.75" hidden="1" customHeight="1" x14ac:dyDescent="0.2">
      <c r="D1048145" s="44"/>
    </row>
  </sheetData>
  <sheetProtection algorithmName="SHA-512" hashValue="ETX2xG+6LXx5mw1jDlVYl3oW2Y8XUgeRtfprck1wFulQQSbPArQ79p1TwWpZFWrcD/CfdecKg/ny+keno1Bq8Q==" saltValue="+E2r5AN45VygCxpk24ryEg==" spinCount="100000" sheet="1" objects="1" scenarios="1"/>
  <mergeCells count="13">
    <mergeCell ref="A37:A39"/>
    <mergeCell ref="A20:I20"/>
    <mergeCell ref="A34:I34"/>
    <mergeCell ref="A36:I36"/>
    <mergeCell ref="A27:I27"/>
    <mergeCell ref="A21:A23"/>
    <mergeCell ref="A24:A26"/>
    <mergeCell ref="A28:A33"/>
    <mergeCell ref="A8:I9"/>
    <mergeCell ref="A16:I16"/>
    <mergeCell ref="A10:A12"/>
    <mergeCell ref="A13:A15"/>
    <mergeCell ref="A17:A19"/>
  </mergeCells>
  <pageMargins left="0.7" right="0.7" top="0.75" bottom="0.75" header="0.3" footer="0.3"/>
  <pageSetup paperSize="9" scale="55" fitToHeight="0" orientation="portrait" horizontalDpi="300" verticalDpi="300" r:id="rId1"/>
  <colBreaks count="1" manualBreakCount="1">
    <brk id="12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4">
    <pageSetUpPr fitToPage="1"/>
  </sheetPr>
  <dimension ref="A1:M1048214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A8:XFD8"/>
    </sheetView>
  </sheetViews>
  <sheetFormatPr defaultColWidth="9.28515625" defaultRowHeight="11.25" x14ac:dyDescent="0.2"/>
  <cols>
    <col min="1" max="1" width="15.5703125" style="22" customWidth="1"/>
    <col min="2" max="2" width="11.28515625" style="23" customWidth="1"/>
    <col min="3" max="3" width="55.42578125" style="21" customWidth="1"/>
    <col min="4" max="4" width="8.28515625" style="23" customWidth="1"/>
    <col min="5" max="8" width="14.42578125" style="23" customWidth="1"/>
    <col min="9" max="9" width="14.42578125" style="303" customWidth="1"/>
    <col min="10" max="11" width="9.28515625" style="22" hidden="1" customWidth="1"/>
    <col min="12" max="12" width="12.28515625" style="22" customWidth="1"/>
    <col min="13" max="13" width="6.7109375" style="22" customWidth="1"/>
    <col min="14" max="16384" width="9.28515625" style="22"/>
  </cols>
  <sheetData>
    <row r="1" spans="1:9" ht="108" customHeight="1" x14ac:dyDescent="0.2"/>
    <row r="2" spans="1:9" ht="17.25" hidden="1" customHeight="1" x14ac:dyDescent="0.25">
      <c r="A2" s="24"/>
      <c r="B2" s="20"/>
    </row>
    <row r="3" spans="1:9" s="141" customFormat="1" ht="15" customHeight="1" x14ac:dyDescent="0.25">
      <c r="A3" s="684" t="str">
        <f>Оглавление!A10</f>
        <v>28.08.2026                   www.sanext.ru                   тел. +7(812)317-21-11</v>
      </c>
      <c r="B3" s="684"/>
      <c r="C3" s="684"/>
      <c r="D3" s="684"/>
      <c r="E3" s="684"/>
      <c r="F3" s="684"/>
      <c r="G3" s="684"/>
      <c r="H3" s="684"/>
      <c r="I3" s="684"/>
    </row>
    <row r="4" spans="1:9" ht="14.65" customHeight="1" x14ac:dyDescent="0.2">
      <c r="A4" s="50"/>
      <c r="B4" s="51"/>
      <c r="C4" s="51"/>
      <c r="D4" s="3"/>
      <c r="E4" s="3"/>
      <c r="F4" s="3"/>
      <c r="G4" s="3"/>
      <c r="H4" s="3"/>
      <c r="I4" s="3"/>
    </row>
    <row r="5" spans="1:9" ht="24" customHeight="1" x14ac:dyDescent="0.2">
      <c r="A5" s="685" t="s">
        <v>247</v>
      </c>
      <c r="B5" s="673"/>
      <c r="C5" s="673"/>
      <c r="D5" s="673"/>
      <c r="E5" s="686"/>
      <c r="F5" s="318"/>
      <c r="G5" s="65" t="s">
        <v>248</v>
      </c>
      <c r="H5" s="676">
        <f>SUM(I8:I106)</f>
        <v>0</v>
      </c>
      <c r="I5" s="687"/>
    </row>
    <row r="6" spans="1:9" ht="6.75" customHeight="1" x14ac:dyDescent="0.2"/>
    <row r="7" spans="1:9" ht="57" customHeight="1" x14ac:dyDescent="0.2">
      <c r="A7" s="283" t="s">
        <v>33</v>
      </c>
      <c r="B7" s="284" t="s">
        <v>1</v>
      </c>
      <c r="C7" s="283" t="s">
        <v>0</v>
      </c>
      <c r="D7" s="283" t="s">
        <v>245</v>
      </c>
      <c r="E7" s="283" t="s">
        <v>246</v>
      </c>
      <c r="F7" s="239" t="str">
        <f>IF(Оглавление!$D$12="НДС",Лист1!$G$1,IF(Оглавление!$D$12="Без НДС",Лист1!$F$1,""))</f>
        <v>Цена за шт с НДС, руб.</v>
      </c>
      <c r="G7" s="283" t="s">
        <v>234</v>
      </c>
      <c r="H7" s="283" t="s">
        <v>235</v>
      </c>
      <c r="I7" s="313" t="s">
        <v>236</v>
      </c>
    </row>
    <row r="8" spans="1:9" ht="29.25" customHeight="1" x14ac:dyDescent="0.2">
      <c r="A8" s="688"/>
      <c r="B8" s="271">
        <v>8701</v>
      </c>
      <c r="C8" s="272" t="s">
        <v>159</v>
      </c>
      <c r="D8" s="271" t="s">
        <v>260</v>
      </c>
      <c r="E8" s="317">
        <v>10</v>
      </c>
      <c r="F8" s="225">
        <f>IF(Оглавление!$D$12="НДС",VLOOKUP(B8,Лист1!A:C,3,FALSE),IF(Оглавление!$D$12="Без НДС",VLOOKUP(B8,Лист1!A:B,2,FALSE),""))</f>
        <v>135</v>
      </c>
      <c r="G8" s="245">
        <f>F8-(F8/100)*$F$5</f>
        <v>135</v>
      </c>
      <c r="H8" s="319"/>
      <c r="I8" s="225">
        <f>G8*H8</f>
        <v>0</v>
      </c>
    </row>
    <row r="9" spans="1:9" ht="29.25" customHeight="1" x14ac:dyDescent="0.2">
      <c r="A9" s="689"/>
      <c r="B9" s="271">
        <v>8702</v>
      </c>
      <c r="C9" s="272" t="s">
        <v>115</v>
      </c>
      <c r="D9" s="271" t="s">
        <v>260</v>
      </c>
      <c r="E9" s="317">
        <v>10</v>
      </c>
      <c r="F9" s="225">
        <f>IF(Оглавление!$D$12="НДС",VLOOKUP(B9,Лист1!A:C,3,FALSE),IF(Оглавление!$D$12="Без НДС",VLOOKUP(B9,Лист1!A:B,2,FALSE),""))</f>
        <v>190</v>
      </c>
      <c r="G9" s="245">
        <f t="shared" ref="G9:G52" si="0">F9-(F9/100)*$F$5</f>
        <v>190</v>
      </c>
      <c r="H9" s="319"/>
      <c r="I9" s="225">
        <f t="shared" ref="I9:I52" si="1">G9*H9</f>
        <v>0</v>
      </c>
    </row>
    <row r="10" spans="1:9" ht="16.149999999999999" customHeight="1" x14ac:dyDescent="0.2">
      <c r="A10" s="309"/>
      <c r="B10" s="320"/>
      <c r="C10" s="321"/>
      <c r="D10" s="320"/>
      <c r="E10" s="271"/>
      <c r="F10" s="225"/>
      <c r="G10" s="320"/>
      <c r="H10" s="320"/>
      <c r="I10" s="322"/>
    </row>
    <row r="11" spans="1:9" ht="21" customHeight="1" x14ac:dyDescent="0.2">
      <c r="A11" s="681"/>
      <c r="B11" s="271">
        <v>8717</v>
      </c>
      <c r="C11" s="272" t="s">
        <v>449</v>
      </c>
      <c r="D11" s="271" t="s">
        <v>260</v>
      </c>
      <c r="E11" s="271">
        <v>18</v>
      </c>
      <c r="F11" s="225">
        <f>IF(Оглавление!$D$12="НДС",VLOOKUP(B11,Лист1!A:C,3,FALSE),IF(Оглавление!$D$12="Без НДС",VLOOKUP(B11,Лист1!A:B,2,FALSE),""))</f>
        <v>72</v>
      </c>
      <c r="G11" s="314">
        <f>F11-(F11/100)*$F$5</f>
        <v>72</v>
      </c>
      <c r="H11" s="319"/>
      <c r="I11" s="225">
        <f>G11*H11</f>
        <v>0</v>
      </c>
    </row>
    <row r="12" spans="1:9" ht="21" customHeight="1" x14ac:dyDescent="0.2">
      <c r="A12" s="682"/>
      <c r="B12" s="271">
        <v>8711</v>
      </c>
      <c r="C12" s="272" t="s">
        <v>49</v>
      </c>
      <c r="D12" s="271" t="s">
        <v>260</v>
      </c>
      <c r="E12" s="271">
        <v>15</v>
      </c>
      <c r="F12" s="225">
        <f>IF(Оглавление!$D$12="НДС",VLOOKUP(B12,Лист1!A:C,3,FALSE),IF(Оглавление!$D$12="Без НДС",VLOOKUP(B12,Лист1!A:B,2,FALSE),""))</f>
        <v>196</v>
      </c>
      <c r="G12" s="314">
        <f>F12-(F12/100)*$F$5</f>
        <v>196</v>
      </c>
      <c r="H12" s="319"/>
      <c r="I12" s="225">
        <f>G12*H12</f>
        <v>0</v>
      </c>
    </row>
    <row r="13" spans="1:9" ht="21" customHeight="1" x14ac:dyDescent="0.2">
      <c r="A13" s="682"/>
      <c r="B13" s="271">
        <v>8713</v>
      </c>
      <c r="C13" s="272" t="s">
        <v>51</v>
      </c>
      <c r="D13" s="271" t="s">
        <v>260</v>
      </c>
      <c r="E13" s="271">
        <v>12</v>
      </c>
      <c r="F13" s="225">
        <f>IF(Оглавление!$D$12="НДС",VLOOKUP(B13,Лист1!A:C,3,FALSE),IF(Оглавление!$D$12="Без НДС",VLOOKUP(B13,Лист1!A:B,2,FALSE),""))</f>
        <v>351</v>
      </c>
      <c r="G13" s="314">
        <f t="shared" si="0"/>
        <v>351</v>
      </c>
      <c r="H13" s="319"/>
      <c r="I13" s="225">
        <f t="shared" si="1"/>
        <v>0</v>
      </c>
    </row>
    <row r="14" spans="1:9" ht="21" customHeight="1" x14ac:dyDescent="0.2">
      <c r="A14" s="683"/>
      <c r="B14" s="271">
        <v>8714</v>
      </c>
      <c r="C14" s="272" t="s">
        <v>50</v>
      </c>
      <c r="D14" s="271" t="s">
        <v>260</v>
      </c>
      <c r="E14" s="271">
        <v>6</v>
      </c>
      <c r="F14" s="225">
        <f>IF(Оглавление!$D$12="НДС",VLOOKUP(B14,Лист1!A:C,3,FALSE),IF(Оглавление!$D$12="Без НДС",VLOOKUP(B14,Лист1!A:B,2,FALSE),""))</f>
        <v>581</v>
      </c>
      <c r="G14" s="314">
        <f t="shared" si="0"/>
        <v>581</v>
      </c>
      <c r="H14" s="319"/>
      <c r="I14" s="225">
        <f t="shared" si="1"/>
        <v>0</v>
      </c>
    </row>
    <row r="15" spans="1:9" ht="16.149999999999999" customHeight="1" x14ac:dyDescent="0.2">
      <c r="A15" s="309"/>
      <c r="B15" s="320"/>
      <c r="C15" s="321"/>
      <c r="D15" s="320"/>
      <c r="E15" s="271"/>
      <c r="F15" s="225"/>
      <c r="G15" s="320"/>
      <c r="H15" s="320"/>
      <c r="I15" s="322"/>
    </row>
    <row r="16" spans="1:9" ht="48.75" customHeight="1" x14ac:dyDescent="0.2">
      <c r="A16" s="309"/>
      <c r="B16" s="271">
        <v>8718</v>
      </c>
      <c r="C16" s="272" t="s">
        <v>694</v>
      </c>
      <c r="D16" s="271" t="s">
        <v>260</v>
      </c>
      <c r="E16" s="271">
        <v>12</v>
      </c>
      <c r="F16" s="225">
        <f>IF(Оглавление!$D$12="НДС",VLOOKUP(B16,Лист1!A:C,3,FALSE),IF(Оглавление!$D$12="Без НДС",VLOOKUP(B16,Лист1!A:B,2,FALSE),""))</f>
        <v>60</v>
      </c>
      <c r="G16" s="314">
        <f>F16-(F16/100)*$F$5</f>
        <v>60</v>
      </c>
      <c r="H16" s="319"/>
      <c r="I16" s="225">
        <f>G16*H16</f>
        <v>0</v>
      </c>
    </row>
    <row r="17" spans="1:9" ht="16.149999999999999" customHeight="1" x14ac:dyDescent="0.2">
      <c r="A17" s="309"/>
      <c r="B17" s="320"/>
      <c r="C17" s="321"/>
      <c r="D17" s="320"/>
      <c r="E17" s="271"/>
      <c r="F17" s="225"/>
      <c r="G17" s="320"/>
      <c r="H17" s="320"/>
      <c r="I17" s="322"/>
    </row>
    <row r="18" spans="1:9" ht="55.5" customHeight="1" x14ac:dyDescent="0.2">
      <c r="A18" s="309"/>
      <c r="B18" s="323">
        <v>8927</v>
      </c>
      <c r="C18" s="324" t="s">
        <v>477</v>
      </c>
      <c r="D18" s="271" t="s">
        <v>260</v>
      </c>
      <c r="E18" s="271">
        <v>5</v>
      </c>
      <c r="F18" s="225">
        <f>IF(Оглавление!$D$12="НДС",VLOOKUP(B18,Лист1!A:C,3,FALSE),IF(Оглавление!$D$12="Без НДС",VLOOKUP(B18,Лист1!A:B,2,FALSE),""))</f>
        <v>2578</v>
      </c>
      <c r="G18" s="314">
        <f>F18-(F18/100)*$F$5</f>
        <v>2578</v>
      </c>
      <c r="H18" s="325"/>
      <c r="I18" s="225">
        <f>G18*H18</f>
        <v>0</v>
      </c>
    </row>
    <row r="19" spans="1:9" ht="16.149999999999999" customHeight="1" x14ac:dyDescent="0.2">
      <c r="A19" s="309"/>
      <c r="B19" s="320"/>
      <c r="C19" s="321"/>
      <c r="D19" s="320"/>
      <c r="E19" s="320"/>
      <c r="F19" s="225"/>
      <c r="G19" s="320"/>
      <c r="H19" s="320"/>
      <c r="I19" s="322"/>
    </row>
    <row r="20" spans="1:9" ht="21.75" customHeight="1" x14ac:dyDescent="0.2">
      <c r="A20" s="681"/>
      <c r="B20" s="271">
        <v>8721</v>
      </c>
      <c r="C20" s="272" t="s">
        <v>42</v>
      </c>
      <c r="D20" s="271" t="s">
        <v>260</v>
      </c>
      <c r="E20" s="271">
        <v>10</v>
      </c>
      <c r="F20" s="225">
        <f>IF(Оглавление!$D$12="НДС",VLOOKUP(B20,Лист1!A:C,3,FALSE),IF(Оглавление!$D$12="Без НДС",VLOOKUP(B20,Лист1!A:B,2,FALSE),""))</f>
        <v>170</v>
      </c>
      <c r="G20" s="314">
        <f t="shared" si="0"/>
        <v>170</v>
      </c>
      <c r="H20" s="319"/>
      <c r="I20" s="225">
        <f t="shared" si="1"/>
        <v>0</v>
      </c>
    </row>
    <row r="21" spans="1:9" ht="21.75" customHeight="1" x14ac:dyDescent="0.2">
      <c r="A21" s="682"/>
      <c r="B21" s="271">
        <v>8722</v>
      </c>
      <c r="C21" s="272" t="s">
        <v>78</v>
      </c>
      <c r="D21" s="271" t="s">
        <v>260</v>
      </c>
      <c r="E21" s="271">
        <v>10</v>
      </c>
      <c r="F21" s="225">
        <f>IF(Оглавление!$D$12="НДС",VLOOKUP(B21,Лист1!A:C,3,FALSE),IF(Оглавление!$D$12="Без НДС",VLOOKUP(B21,Лист1!A:B,2,FALSE),""))</f>
        <v>256</v>
      </c>
      <c r="G21" s="314">
        <f t="shared" si="0"/>
        <v>256</v>
      </c>
      <c r="H21" s="319"/>
      <c r="I21" s="225">
        <f t="shared" si="1"/>
        <v>0</v>
      </c>
    </row>
    <row r="22" spans="1:9" ht="21.75" customHeight="1" x14ac:dyDescent="0.2">
      <c r="A22" s="682"/>
      <c r="B22" s="271">
        <v>8723</v>
      </c>
      <c r="C22" s="272" t="s">
        <v>44</v>
      </c>
      <c r="D22" s="271" t="s">
        <v>260</v>
      </c>
      <c r="E22" s="271">
        <v>10</v>
      </c>
      <c r="F22" s="225">
        <f>IF(Оглавление!$D$12="НДС",VLOOKUP(B22,Лист1!A:C,3,FALSE),IF(Оглавление!$D$12="Без НДС",VLOOKUP(B22,Лист1!A:B,2,FALSE),""))</f>
        <v>468</v>
      </c>
      <c r="G22" s="314">
        <f t="shared" si="0"/>
        <v>468</v>
      </c>
      <c r="H22" s="319"/>
      <c r="I22" s="225">
        <f t="shared" si="1"/>
        <v>0</v>
      </c>
    </row>
    <row r="23" spans="1:9" ht="21.75" customHeight="1" x14ac:dyDescent="0.2">
      <c r="A23" s="682"/>
      <c r="B23" s="271">
        <v>8724</v>
      </c>
      <c r="C23" s="272" t="s">
        <v>45</v>
      </c>
      <c r="D23" s="271" t="s">
        <v>260</v>
      </c>
      <c r="E23" s="271">
        <v>10</v>
      </c>
      <c r="F23" s="225">
        <f>IF(Оглавление!$D$12="НДС",VLOOKUP(B23,Лист1!A:C,3,FALSE),IF(Оглавление!$D$12="Без НДС",VLOOKUP(B23,Лист1!A:B,2,FALSE),""))</f>
        <v>794</v>
      </c>
      <c r="G23" s="314">
        <f t="shared" si="0"/>
        <v>794</v>
      </c>
      <c r="H23" s="319"/>
      <c r="I23" s="225">
        <f t="shared" si="1"/>
        <v>0</v>
      </c>
    </row>
    <row r="24" spans="1:9" ht="21.75" customHeight="1" x14ac:dyDescent="0.2">
      <c r="A24" s="683"/>
      <c r="B24" s="271">
        <v>8725</v>
      </c>
      <c r="C24" s="272" t="s">
        <v>695</v>
      </c>
      <c r="D24" s="271" t="s">
        <v>260</v>
      </c>
      <c r="E24" s="271">
        <v>5</v>
      </c>
      <c r="F24" s="225">
        <f>IF(Оглавление!$D$12="НДС",VLOOKUP(B24,Лист1!A:C,3,FALSE),IF(Оглавление!$D$12="Без НДС",VLOOKUP(B24,Лист1!A:B,2,FALSE),""))</f>
        <v>1048</v>
      </c>
      <c r="G24" s="314">
        <f t="shared" ref="G24" si="2">F24-(F24/100)*$F$5</f>
        <v>1048</v>
      </c>
      <c r="H24" s="319"/>
      <c r="I24" s="225">
        <f t="shared" ref="I24" si="3">G24*H24</f>
        <v>0</v>
      </c>
    </row>
    <row r="25" spans="1:9" ht="10.5" customHeight="1" x14ac:dyDescent="0.2">
      <c r="A25" s="309"/>
      <c r="B25" s="320"/>
      <c r="C25" s="321"/>
      <c r="D25" s="320"/>
      <c r="E25" s="271"/>
      <c r="F25" s="225"/>
      <c r="G25" s="271"/>
      <c r="H25" s="271"/>
      <c r="I25" s="225"/>
    </row>
    <row r="26" spans="1:9" ht="23.25" customHeight="1" x14ac:dyDescent="0.2">
      <c r="A26" s="681"/>
      <c r="B26" s="271">
        <v>8730</v>
      </c>
      <c r="C26" s="272" t="s">
        <v>65</v>
      </c>
      <c r="D26" s="271" t="s">
        <v>260</v>
      </c>
      <c r="E26" s="271">
        <v>10</v>
      </c>
      <c r="F26" s="225">
        <f>IF(Оглавление!$D$12="НДС",VLOOKUP(B26,Лист1!A:C,3,FALSE),IF(Оглавление!$D$12="Без НДС",VLOOKUP(B26,Лист1!A:B,2,FALSE),""))</f>
        <v>233</v>
      </c>
      <c r="G26" s="326">
        <f t="shared" si="0"/>
        <v>233</v>
      </c>
      <c r="H26" s="319"/>
      <c r="I26" s="225">
        <f t="shared" si="1"/>
        <v>0</v>
      </c>
    </row>
    <row r="27" spans="1:9" ht="23.25" customHeight="1" x14ac:dyDescent="0.2">
      <c r="A27" s="682"/>
      <c r="B27" s="271">
        <v>8731</v>
      </c>
      <c r="C27" s="272" t="s">
        <v>64</v>
      </c>
      <c r="D27" s="271" t="s">
        <v>260</v>
      </c>
      <c r="E27" s="271">
        <v>10</v>
      </c>
      <c r="F27" s="225">
        <f>IF(Оглавление!$D$12="НДС",VLOOKUP(B27,Лист1!A:C,3,FALSE),IF(Оглавление!$D$12="Без НДС",VLOOKUP(B27,Лист1!A:B,2,FALSE),""))</f>
        <v>476</v>
      </c>
      <c r="G27" s="326">
        <f t="shared" si="0"/>
        <v>476</v>
      </c>
      <c r="H27" s="319"/>
      <c r="I27" s="225">
        <f t="shared" si="1"/>
        <v>0</v>
      </c>
    </row>
    <row r="28" spans="1:9" ht="23.25" customHeight="1" x14ac:dyDescent="0.2">
      <c r="A28" s="682"/>
      <c r="B28" s="271">
        <v>8732</v>
      </c>
      <c r="C28" s="272" t="s">
        <v>48</v>
      </c>
      <c r="D28" s="271" t="s">
        <v>260</v>
      </c>
      <c r="E28" s="271">
        <v>10</v>
      </c>
      <c r="F28" s="225">
        <f>IF(Оглавление!$D$12="НДС",VLOOKUP(B28,Лист1!A:C,3,FALSE),IF(Оглавление!$D$12="Без НДС",VLOOKUP(B28,Лист1!A:B,2,FALSE),""))</f>
        <v>418</v>
      </c>
      <c r="G28" s="326">
        <f t="shared" si="0"/>
        <v>418</v>
      </c>
      <c r="H28" s="319"/>
      <c r="I28" s="225">
        <f t="shared" si="1"/>
        <v>0</v>
      </c>
    </row>
    <row r="29" spans="1:9" ht="23.25" customHeight="1" x14ac:dyDescent="0.2">
      <c r="A29" s="682"/>
      <c r="B29" s="271">
        <v>8738</v>
      </c>
      <c r="C29" s="272" t="s">
        <v>116</v>
      </c>
      <c r="D29" s="271" t="s">
        <v>260</v>
      </c>
      <c r="E29" s="271">
        <v>10</v>
      </c>
      <c r="F29" s="225">
        <f>IF(Оглавление!$D$12="НДС",VLOOKUP(B29,Лист1!A:C,3,FALSE),IF(Оглавление!$D$12="Без НДС",VLOOKUP(B29,Лист1!A:B,2,FALSE),""))</f>
        <v>660</v>
      </c>
      <c r="G29" s="326">
        <f t="shared" si="0"/>
        <v>660</v>
      </c>
      <c r="H29" s="319"/>
      <c r="I29" s="225">
        <f t="shared" si="1"/>
        <v>0</v>
      </c>
    </row>
    <row r="30" spans="1:9" ht="23.25" customHeight="1" x14ac:dyDescent="0.2">
      <c r="A30" s="682"/>
      <c r="B30" s="271">
        <v>8733</v>
      </c>
      <c r="C30" s="272" t="s">
        <v>79</v>
      </c>
      <c r="D30" s="271" t="s">
        <v>260</v>
      </c>
      <c r="E30" s="271">
        <v>10</v>
      </c>
      <c r="F30" s="225">
        <f>IF(Оглавление!$D$12="НДС",VLOOKUP(B30,Лист1!A:C,3,FALSE),IF(Оглавление!$D$12="Без НДС",VLOOKUP(B30,Лист1!A:B,2,FALSE),""))</f>
        <v>624</v>
      </c>
      <c r="G30" s="326">
        <f t="shared" si="0"/>
        <v>624</v>
      </c>
      <c r="H30" s="319"/>
      <c r="I30" s="225">
        <f t="shared" si="1"/>
        <v>0</v>
      </c>
    </row>
    <row r="31" spans="1:9" ht="23.25" customHeight="1" x14ac:dyDescent="0.2">
      <c r="A31" s="682"/>
      <c r="B31" s="271">
        <v>8734</v>
      </c>
      <c r="C31" s="272" t="s">
        <v>80</v>
      </c>
      <c r="D31" s="271" t="s">
        <v>260</v>
      </c>
      <c r="E31" s="271">
        <v>10</v>
      </c>
      <c r="F31" s="225">
        <f>IF(Оглавление!$D$12="НДС",VLOOKUP(B31,Лист1!A:C,3,FALSE),IF(Оглавление!$D$12="Без НДС",VLOOKUP(B31,Лист1!A:B,2,FALSE),""))</f>
        <v>747</v>
      </c>
      <c r="G31" s="326">
        <f t="shared" si="0"/>
        <v>747</v>
      </c>
      <c r="H31" s="319"/>
      <c r="I31" s="225">
        <f t="shared" si="1"/>
        <v>0</v>
      </c>
    </row>
    <row r="32" spans="1:9" ht="23.25" customHeight="1" x14ac:dyDescent="0.2">
      <c r="A32" s="682"/>
      <c r="B32" s="271">
        <v>8737</v>
      </c>
      <c r="C32" s="272" t="s">
        <v>596</v>
      </c>
      <c r="D32" s="271" t="s">
        <v>260</v>
      </c>
      <c r="E32" s="271">
        <v>5</v>
      </c>
      <c r="F32" s="225">
        <f>IF(Оглавление!$D$12="НДС",VLOOKUP(B32,Лист1!A:C,3,FALSE),IF(Оглавление!$D$12="Без НДС",VLOOKUP(B32,Лист1!A:B,2,FALSE),""))</f>
        <v>961</v>
      </c>
      <c r="G32" s="326">
        <f t="shared" si="0"/>
        <v>961</v>
      </c>
      <c r="H32" s="319"/>
      <c r="I32" s="225">
        <f t="shared" si="1"/>
        <v>0</v>
      </c>
    </row>
    <row r="33" spans="1:9" ht="23.25" customHeight="1" x14ac:dyDescent="0.2">
      <c r="A33" s="682"/>
      <c r="B33" s="271">
        <v>8739</v>
      </c>
      <c r="C33" s="272" t="s">
        <v>597</v>
      </c>
      <c r="D33" s="271" t="s">
        <v>260</v>
      </c>
      <c r="E33" s="271">
        <v>5</v>
      </c>
      <c r="F33" s="225">
        <f>IF(Оглавление!$D$12="НДС",VLOOKUP(B33,Лист1!A:C,3,FALSE),IF(Оглавление!$D$12="Без НДС",VLOOKUP(B33,Лист1!A:B,2,FALSE),""))</f>
        <v>875</v>
      </c>
      <c r="G33" s="326">
        <f t="shared" si="0"/>
        <v>875</v>
      </c>
      <c r="H33" s="319"/>
      <c r="I33" s="225">
        <f t="shared" si="1"/>
        <v>0</v>
      </c>
    </row>
    <row r="34" spans="1:9" ht="23.25" customHeight="1" x14ac:dyDescent="0.2">
      <c r="A34" s="682"/>
      <c r="B34" s="271">
        <v>8736</v>
      </c>
      <c r="C34" s="272" t="s">
        <v>598</v>
      </c>
      <c r="D34" s="271" t="s">
        <v>260</v>
      </c>
      <c r="E34" s="271">
        <v>5</v>
      </c>
      <c r="F34" s="225">
        <f>IF(Оглавление!$D$12="НДС",VLOOKUP(B34,Лист1!A:C,3,FALSE),IF(Оглавление!$D$12="Без НДС",VLOOKUP(B34,Лист1!A:B,2,FALSE),""))</f>
        <v>832</v>
      </c>
      <c r="G34" s="326">
        <f t="shared" si="0"/>
        <v>832</v>
      </c>
      <c r="H34" s="319"/>
      <c r="I34" s="225">
        <f t="shared" si="1"/>
        <v>0</v>
      </c>
    </row>
    <row r="35" spans="1:9" ht="23.25" customHeight="1" x14ac:dyDescent="0.2">
      <c r="A35" s="683"/>
      <c r="B35" s="271">
        <v>8735</v>
      </c>
      <c r="C35" s="272" t="s">
        <v>599</v>
      </c>
      <c r="D35" s="271" t="s">
        <v>260</v>
      </c>
      <c r="E35" s="271">
        <v>5</v>
      </c>
      <c r="F35" s="225">
        <f>IF(Оглавление!$D$12="НДС",VLOOKUP(B35,Лист1!A:C,3,FALSE),IF(Оглавление!$D$12="Без НДС",VLOOKUP(B35,Лист1!A:B,2,FALSE),""))</f>
        <v>936</v>
      </c>
      <c r="G35" s="326">
        <f t="shared" si="0"/>
        <v>936</v>
      </c>
      <c r="H35" s="319"/>
      <c r="I35" s="225">
        <f t="shared" si="1"/>
        <v>0</v>
      </c>
    </row>
    <row r="36" spans="1:9" ht="16.149999999999999" customHeight="1" x14ac:dyDescent="0.2">
      <c r="A36" s="309"/>
      <c r="B36" s="320"/>
      <c r="C36" s="321"/>
      <c r="D36" s="320"/>
      <c r="E36" s="271"/>
      <c r="F36" s="225"/>
      <c r="G36" s="271"/>
      <c r="H36" s="271"/>
      <c r="I36" s="225"/>
    </row>
    <row r="37" spans="1:9" ht="55.5" customHeight="1" x14ac:dyDescent="0.2">
      <c r="A37" s="309"/>
      <c r="B37" s="327">
        <v>8831</v>
      </c>
      <c r="C37" s="324" t="s">
        <v>111</v>
      </c>
      <c r="D37" s="271" t="s">
        <v>260</v>
      </c>
      <c r="E37" s="327">
        <v>10</v>
      </c>
      <c r="F37" s="225">
        <f>IF(Оглавление!$D$12="НДС",VLOOKUP(B37,Лист1!A:C,3,FALSE),IF(Оглавление!$D$12="Без НДС",VLOOKUP(B37,Лист1!A:B,2,FALSE),""))</f>
        <v>242</v>
      </c>
      <c r="G37" s="314">
        <f t="shared" si="0"/>
        <v>242</v>
      </c>
      <c r="H37" s="319"/>
      <c r="I37" s="225">
        <f t="shared" si="1"/>
        <v>0</v>
      </c>
    </row>
    <row r="38" spans="1:9" ht="16.149999999999999" customHeight="1" x14ac:dyDescent="0.2">
      <c r="A38" s="309"/>
      <c r="B38" s="320"/>
      <c r="C38" s="321"/>
      <c r="D38" s="320"/>
      <c r="E38" s="271"/>
      <c r="F38" s="225"/>
      <c r="G38" s="271"/>
      <c r="H38" s="271"/>
      <c r="I38" s="225"/>
    </row>
    <row r="39" spans="1:9" ht="35.25" customHeight="1" x14ac:dyDescent="0.2">
      <c r="A39" s="309"/>
      <c r="B39" s="323">
        <v>8849</v>
      </c>
      <c r="C39" s="324" t="s">
        <v>112</v>
      </c>
      <c r="D39" s="271" t="s">
        <v>260</v>
      </c>
      <c r="E39" s="327">
        <v>10</v>
      </c>
      <c r="F39" s="225">
        <f>IF(Оглавление!$D$12="НДС",VLOOKUP(B39,Лист1!A:C,3,FALSE),IF(Оглавление!$D$12="Без НДС",VLOOKUP(B39,Лист1!A:B,2,FALSE),""))</f>
        <v>388</v>
      </c>
      <c r="G39" s="314">
        <f t="shared" si="0"/>
        <v>388</v>
      </c>
      <c r="H39" s="319"/>
      <c r="I39" s="225">
        <f t="shared" si="1"/>
        <v>0</v>
      </c>
    </row>
    <row r="40" spans="1:9" ht="16.149999999999999" customHeight="1" x14ac:dyDescent="0.2">
      <c r="A40" s="309"/>
      <c r="B40" s="320"/>
      <c r="C40" s="321"/>
      <c r="D40" s="320"/>
      <c r="E40" s="271"/>
      <c r="F40" s="225"/>
      <c r="G40" s="271"/>
      <c r="H40" s="271"/>
      <c r="I40" s="225"/>
    </row>
    <row r="41" spans="1:9" ht="23.25" customHeight="1" x14ac:dyDescent="0.2">
      <c r="A41" s="681"/>
      <c r="B41" s="271">
        <v>8810</v>
      </c>
      <c r="C41" s="272" t="s">
        <v>56</v>
      </c>
      <c r="D41" s="271" t="s">
        <v>260</v>
      </c>
      <c r="E41" s="271">
        <v>10</v>
      </c>
      <c r="F41" s="225">
        <f>IF(Оглавление!$D$12="НДС",VLOOKUP(B41,Лист1!A:C,3,FALSE),IF(Оглавление!$D$12="Без НДС",VLOOKUP(B41,Лист1!A:B,2,FALSE),""))</f>
        <v>242</v>
      </c>
      <c r="G41" s="314">
        <f t="shared" si="0"/>
        <v>242</v>
      </c>
      <c r="H41" s="319"/>
      <c r="I41" s="225">
        <f t="shared" si="1"/>
        <v>0</v>
      </c>
    </row>
    <row r="42" spans="1:9" ht="23.25" customHeight="1" x14ac:dyDescent="0.2">
      <c r="A42" s="682"/>
      <c r="B42" s="271">
        <v>8811</v>
      </c>
      <c r="C42" s="272" t="s">
        <v>59</v>
      </c>
      <c r="D42" s="271" t="s">
        <v>260</v>
      </c>
      <c r="E42" s="271">
        <v>10</v>
      </c>
      <c r="F42" s="225">
        <f>IF(Оглавление!$D$12="НДС",VLOOKUP(B42,Лист1!A:C,3,FALSE),IF(Оглавление!$D$12="Без НДС",VLOOKUP(B42,Лист1!A:B,2,FALSE),""))</f>
        <v>575</v>
      </c>
      <c r="G42" s="314">
        <f t="shared" si="0"/>
        <v>575</v>
      </c>
      <c r="H42" s="319"/>
      <c r="I42" s="225">
        <f t="shared" si="1"/>
        <v>0</v>
      </c>
    </row>
    <row r="43" spans="1:9" ht="23.25" customHeight="1" x14ac:dyDescent="0.2">
      <c r="A43" s="682"/>
      <c r="B43" s="271">
        <v>8812</v>
      </c>
      <c r="C43" s="272" t="s">
        <v>58</v>
      </c>
      <c r="D43" s="271" t="s">
        <v>260</v>
      </c>
      <c r="E43" s="271">
        <v>10</v>
      </c>
      <c r="F43" s="225">
        <f>IF(Оглавление!$D$12="НДС",VLOOKUP(B43,Лист1!A:C,3,FALSE),IF(Оглавление!$D$12="Без НДС",VLOOKUP(B43,Лист1!A:B,2,FALSE),""))</f>
        <v>557</v>
      </c>
      <c r="G43" s="314">
        <f t="shared" si="0"/>
        <v>557</v>
      </c>
      <c r="H43" s="319"/>
      <c r="I43" s="225">
        <f t="shared" si="1"/>
        <v>0</v>
      </c>
    </row>
    <row r="44" spans="1:9" ht="23.25" customHeight="1" x14ac:dyDescent="0.2">
      <c r="A44" s="682"/>
      <c r="B44" s="271">
        <v>8813</v>
      </c>
      <c r="C44" s="272" t="s">
        <v>57</v>
      </c>
      <c r="D44" s="271" t="s">
        <v>260</v>
      </c>
      <c r="E44" s="271">
        <v>10</v>
      </c>
      <c r="F44" s="225">
        <f>IF(Оглавление!$D$12="НДС",VLOOKUP(B44,Лист1!A:C,3,FALSE),IF(Оглавление!$D$12="Без НДС",VLOOKUP(B44,Лист1!A:B,2,FALSE),""))</f>
        <v>736</v>
      </c>
      <c r="G44" s="314">
        <f t="shared" si="0"/>
        <v>736</v>
      </c>
      <c r="H44" s="319"/>
      <c r="I44" s="225">
        <f t="shared" si="1"/>
        <v>0</v>
      </c>
    </row>
    <row r="45" spans="1:9" ht="23.25" customHeight="1" x14ac:dyDescent="0.2">
      <c r="A45" s="682"/>
      <c r="B45" s="271">
        <v>8814</v>
      </c>
      <c r="C45" s="272" t="s">
        <v>53</v>
      </c>
      <c r="D45" s="271" t="s">
        <v>260</v>
      </c>
      <c r="E45" s="271">
        <v>10</v>
      </c>
      <c r="F45" s="225">
        <f>IF(Оглавление!$D$12="НДС",VLOOKUP(B45,Лист1!A:C,3,FALSE),IF(Оглавление!$D$12="Без НДС",VLOOKUP(B45,Лист1!A:B,2,FALSE),""))</f>
        <v>748</v>
      </c>
      <c r="G45" s="314">
        <f t="shared" si="0"/>
        <v>748</v>
      </c>
      <c r="H45" s="319"/>
      <c r="I45" s="225">
        <f t="shared" si="1"/>
        <v>0</v>
      </c>
    </row>
    <row r="46" spans="1:9" ht="23.25" customHeight="1" x14ac:dyDescent="0.2">
      <c r="A46" s="682"/>
      <c r="B46" s="271">
        <v>8815</v>
      </c>
      <c r="C46" s="272" t="s">
        <v>52</v>
      </c>
      <c r="D46" s="271" t="s">
        <v>260</v>
      </c>
      <c r="E46" s="271">
        <v>10</v>
      </c>
      <c r="F46" s="225">
        <f>IF(Оглавление!$D$12="НДС",VLOOKUP(B46,Лист1!A:C,3,FALSE),IF(Оглавление!$D$12="Без НДС",VLOOKUP(B46,Лист1!A:B,2,FALSE),""))</f>
        <v>757</v>
      </c>
      <c r="G46" s="314">
        <f t="shared" si="0"/>
        <v>757</v>
      </c>
      <c r="H46" s="319"/>
      <c r="I46" s="225">
        <f t="shared" si="1"/>
        <v>0</v>
      </c>
    </row>
    <row r="47" spans="1:9" ht="23.25" customHeight="1" x14ac:dyDescent="0.2">
      <c r="A47" s="682"/>
      <c r="B47" s="271">
        <v>8816</v>
      </c>
      <c r="C47" s="272" t="s">
        <v>55</v>
      </c>
      <c r="D47" s="271" t="s">
        <v>260</v>
      </c>
      <c r="E47" s="271">
        <v>10</v>
      </c>
      <c r="F47" s="225">
        <f>IF(Оглавление!$D$12="НДС",VLOOKUP(B47,Лист1!A:C,3,FALSE),IF(Оглавление!$D$12="Без НДС",VLOOKUP(B47,Лист1!A:B,2,FALSE),""))</f>
        <v>1038</v>
      </c>
      <c r="G47" s="314">
        <f t="shared" si="0"/>
        <v>1038</v>
      </c>
      <c r="H47" s="319"/>
      <c r="I47" s="225">
        <f t="shared" si="1"/>
        <v>0</v>
      </c>
    </row>
    <row r="48" spans="1:9" ht="23.25" customHeight="1" x14ac:dyDescent="0.2">
      <c r="A48" s="682"/>
      <c r="B48" s="271">
        <v>8817</v>
      </c>
      <c r="C48" s="272" t="s">
        <v>54</v>
      </c>
      <c r="D48" s="271" t="s">
        <v>260</v>
      </c>
      <c r="E48" s="271">
        <v>10</v>
      </c>
      <c r="F48" s="225">
        <f>IF(Оглавление!$D$12="НДС",VLOOKUP(B48,Лист1!A:C,3,FALSE),IF(Оглавление!$D$12="Без НДС",VLOOKUP(B48,Лист1!A:B,2,FALSE),""))</f>
        <v>1024</v>
      </c>
      <c r="G48" s="314">
        <f t="shared" si="0"/>
        <v>1024</v>
      </c>
      <c r="H48" s="319"/>
      <c r="I48" s="225">
        <f t="shared" si="1"/>
        <v>0</v>
      </c>
    </row>
    <row r="49" spans="1:9" ht="23.25" customHeight="1" x14ac:dyDescent="0.2">
      <c r="A49" s="682"/>
      <c r="B49" s="271">
        <v>8818</v>
      </c>
      <c r="C49" s="272" t="s">
        <v>539</v>
      </c>
      <c r="D49" s="271" t="s">
        <v>260</v>
      </c>
      <c r="E49" s="271">
        <v>10</v>
      </c>
      <c r="F49" s="225">
        <f>IF(Оглавление!$D$12="НДС",VLOOKUP(B49,Лист1!A:C,3,FALSE),IF(Оглавление!$D$12="Без НДС",VLOOKUP(B49,Лист1!A:B,2,FALSE),""))</f>
        <v>1216</v>
      </c>
      <c r="G49" s="314">
        <f t="shared" si="0"/>
        <v>1216</v>
      </c>
      <c r="H49" s="319"/>
      <c r="I49" s="225">
        <f t="shared" si="1"/>
        <v>0</v>
      </c>
    </row>
    <row r="50" spans="1:9" ht="23.25" customHeight="1" x14ac:dyDescent="0.2">
      <c r="A50" s="683"/>
      <c r="B50" s="271">
        <v>8820</v>
      </c>
      <c r="C50" s="272" t="s">
        <v>113</v>
      </c>
      <c r="D50" s="271" t="s">
        <v>260</v>
      </c>
      <c r="E50" s="271">
        <v>10</v>
      </c>
      <c r="F50" s="225">
        <f>IF(Оглавление!$D$12="НДС",VLOOKUP(B50,Лист1!A:C,3,FALSE),IF(Оглавление!$D$12="Без НДС",VLOOKUP(B50,Лист1!A:B,2,FALSE),""))</f>
        <v>1904</v>
      </c>
      <c r="G50" s="314">
        <f t="shared" si="0"/>
        <v>1904</v>
      </c>
      <c r="H50" s="319"/>
      <c r="I50" s="225">
        <f t="shared" si="1"/>
        <v>0</v>
      </c>
    </row>
    <row r="51" spans="1:9" ht="12" customHeight="1" x14ac:dyDescent="0.2">
      <c r="A51" s="309"/>
      <c r="B51" s="320"/>
      <c r="C51" s="321"/>
      <c r="D51" s="320"/>
      <c r="E51" s="271"/>
      <c r="F51" s="225"/>
      <c r="G51" s="225"/>
      <c r="H51" s="271"/>
      <c r="I51" s="225"/>
    </row>
    <row r="52" spans="1:9" ht="18.75" customHeight="1" x14ac:dyDescent="0.2">
      <c r="A52" s="681"/>
      <c r="B52" s="271">
        <v>8851</v>
      </c>
      <c r="C52" s="272" t="s">
        <v>95</v>
      </c>
      <c r="D52" s="271" t="s">
        <v>260</v>
      </c>
      <c r="E52" s="271">
        <v>10</v>
      </c>
      <c r="F52" s="225">
        <f>IF(Оглавление!$D$12="НДС",VLOOKUP(B52,Лист1!A:C,3,FALSE),IF(Оглавление!$D$12="Без НДС",VLOOKUP(B52,Лист1!A:B,2,FALSE),""))</f>
        <v>503</v>
      </c>
      <c r="G52" s="314">
        <f t="shared" si="0"/>
        <v>503</v>
      </c>
      <c r="H52" s="319"/>
      <c r="I52" s="225">
        <f t="shared" si="1"/>
        <v>0</v>
      </c>
    </row>
    <row r="53" spans="1:9" ht="18.75" customHeight="1" x14ac:dyDescent="0.2">
      <c r="A53" s="682"/>
      <c r="B53" s="271">
        <v>8862</v>
      </c>
      <c r="C53" s="272" t="s">
        <v>96</v>
      </c>
      <c r="D53" s="271" t="s">
        <v>260</v>
      </c>
      <c r="E53" s="271">
        <v>10</v>
      </c>
      <c r="F53" s="225">
        <f>IF(Оглавление!$D$12="НДС",VLOOKUP(B53,Лист1!A:C,3,FALSE),IF(Оглавление!$D$12="Без НДС",VLOOKUP(B53,Лист1!A:B,2,FALSE),""))</f>
        <v>679</v>
      </c>
      <c r="G53" s="314">
        <f t="shared" ref="G53:G81" si="4">F53-(F53/100)*$F$5</f>
        <v>679</v>
      </c>
      <c r="H53" s="319"/>
      <c r="I53" s="225">
        <f t="shared" ref="I53:I81" si="5">G53*H53</f>
        <v>0</v>
      </c>
    </row>
    <row r="54" spans="1:9" ht="18.75" customHeight="1" x14ac:dyDescent="0.2">
      <c r="A54" s="682"/>
      <c r="B54" s="271">
        <v>8863</v>
      </c>
      <c r="C54" s="272" t="s">
        <v>93</v>
      </c>
      <c r="D54" s="271" t="s">
        <v>260</v>
      </c>
      <c r="E54" s="271">
        <v>5</v>
      </c>
      <c r="F54" s="225">
        <f>IF(Оглавление!$D$12="НДС",VLOOKUP(B54,Лист1!A:C,3,FALSE),IF(Оглавление!$D$12="Без НДС",VLOOKUP(B54,Лист1!A:B,2,FALSE),""))</f>
        <v>1004</v>
      </c>
      <c r="G54" s="314">
        <f t="shared" si="4"/>
        <v>1004</v>
      </c>
      <c r="H54" s="319"/>
      <c r="I54" s="225">
        <f t="shared" si="5"/>
        <v>0</v>
      </c>
    </row>
    <row r="55" spans="1:9" ht="18.75" customHeight="1" x14ac:dyDescent="0.2">
      <c r="A55" s="683"/>
      <c r="B55" s="271">
        <v>8864</v>
      </c>
      <c r="C55" s="272" t="s">
        <v>94</v>
      </c>
      <c r="D55" s="271" t="s">
        <v>260</v>
      </c>
      <c r="E55" s="271">
        <v>5</v>
      </c>
      <c r="F55" s="225">
        <f>IF(Оглавление!$D$12="НДС",VLOOKUP(B55,Лист1!A:C,3,FALSE),IF(Оглавление!$D$12="Без НДС",VLOOKUP(B55,Лист1!A:B,2,FALSE),""))</f>
        <v>1071</v>
      </c>
      <c r="G55" s="314">
        <f t="shared" si="4"/>
        <v>1071</v>
      </c>
      <c r="H55" s="319"/>
      <c r="I55" s="225">
        <f t="shared" si="5"/>
        <v>0</v>
      </c>
    </row>
    <row r="56" spans="1:9" ht="18.75" customHeight="1" x14ac:dyDescent="0.2">
      <c r="A56" s="309"/>
      <c r="B56" s="320"/>
      <c r="C56" s="321"/>
      <c r="D56" s="320"/>
      <c r="E56" s="271"/>
      <c r="F56" s="225"/>
      <c r="G56" s="271"/>
      <c r="H56" s="271"/>
      <c r="I56" s="225"/>
    </row>
    <row r="57" spans="1:9" ht="22.5" customHeight="1" x14ac:dyDescent="0.2">
      <c r="A57" s="681"/>
      <c r="B57" s="271">
        <v>8891</v>
      </c>
      <c r="C57" s="272" t="s">
        <v>99</v>
      </c>
      <c r="D57" s="271" t="s">
        <v>260</v>
      </c>
      <c r="E57" s="271">
        <v>10</v>
      </c>
      <c r="F57" s="225">
        <f>IF(Оглавление!$D$12="НДС",VLOOKUP(B57,Лист1!A:C,3,FALSE),IF(Оглавление!$D$12="Без НДС",VLOOKUP(B57,Лист1!A:B,2,FALSE),""))</f>
        <v>460</v>
      </c>
      <c r="G57" s="314">
        <f t="shared" si="4"/>
        <v>460</v>
      </c>
      <c r="H57" s="319"/>
      <c r="I57" s="225">
        <f t="shared" si="5"/>
        <v>0</v>
      </c>
    </row>
    <row r="58" spans="1:9" ht="22.5" customHeight="1" x14ac:dyDescent="0.2">
      <c r="A58" s="682"/>
      <c r="B58" s="271">
        <v>8893</v>
      </c>
      <c r="C58" s="272" t="s">
        <v>98</v>
      </c>
      <c r="D58" s="271" t="s">
        <v>260</v>
      </c>
      <c r="E58" s="271">
        <v>5</v>
      </c>
      <c r="F58" s="225">
        <f>IF(Оглавление!$D$12="НДС",VLOOKUP(B58,Лист1!A:C,3,FALSE),IF(Оглавление!$D$12="Без НДС",VLOOKUP(B58,Лист1!A:B,2,FALSE),""))</f>
        <v>1028</v>
      </c>
      <c r="G58" s="314">
        <f t="shared" si="4"/>
        <v>1028</v>
      </c>
      <c r="H58" s="319"/>
      <c r="I58" s="225">
        <f t="shared" si="5"/>
        <v>0</v>
      </c>
    </row>
    <row r="59" spans="1:9" ht="22.5" customHeight="1" x14ac:dyDescent="0.2">
      <c r="A59" s="683"/>
      <c r="B59" s="271">
        <v>8894</v>
      </c>
      <c r="C59" s="272" t="s">
        <v>97</v>
      </c>
      <c r="D59" s="271" t="s">
        <v>260</v>
      </c>
      <c r="E59" s="271">
        <v>2</v>
      </c>
      <c r="F59" s="225">
        <f>IF(Оглавление!$D$12="НДС",VLOOKUP(B59,Лист1!A:C,3,FALSE),IF(Оглавление!$D$12="Без НДС",VLOOKUP(B59,Лист1!A:B,2,FALSE),""))</f>
        <v>1878</v>
      </c>
      <c r="G59" s="314">
        <f t="shared" si="4"/>
        <v>1878</v>
      </c>
      <c r="H59" s="319"/>
      <c r="I59" s="225">
        <f t="shared" si="5"/>
        <v>0</v>
      </c>
    </row>
    <row r="60" spans="1:9" ht="18.75" customHeight="1" x14ac:dyDescent="0.2">
      <c r="A60" s="309"/>
      <c r="B60" s="320"/>
      <c r="C60" s="321"/>
      <c r="D60" s="320"/>
      <c r="E60" s="271"/>
      <c r="F60" s="225"/>
      <c r="G60" s="271"/>
      <c r="H60" s="271"/>
      <c r="I60" s="225"/>
    </row>
    <row r="61" spans="1:9" ht="22.5" customHeight="1" x14ac:dyDescent="0.2">
      <c r="A61" s="681"/>
      <c r="B61" s="271">
        <v>8870</v>
      </c>
      <c r="C61" s="272" t="s">
        <v>62</v>
      </c>
      <c r="D61" s="271" t="s">
        <v>260</v>
      </c>
      <c r="E61" s="271">
        <v>10</v>
      </c>
      <c r="F61" s="225">
        <f>IF(Оглавление!$D$12="НДС",VLOOKUP(B61,Лист1!A:C,3,FALSE),IF(Оглавление!$D$12="Без НДС",VLOOKUP(B61,Лист1!A:B,2,FALSE),""))</f>
        <v>148</v>
      </c>
      <c r="G61" s="314">
        <f t="shared" si="4"/>
        <v>148</v>
      </c>
      <c r="H61" s="319"/>
      <c r="I61" s="225">
        <f t="shared" si="5"/>
        <v>0</v>
      </c>
    </row>
    <row r="62" spans="1:9" ht="22.5" customHeight="1" x14ac:dyDescent="0.2">
      <c r="A62" s="682"/>
      <c r="B62" s="271">
        <v>8871</v>
      </c>
      <c r="C62" s="272" t="s">
        <v>46</v>
      </c>
      <c r="D62" s="271" t="s">
        <v>260</v>
      </c>
      <c r="E62" s="271">
        <v>10</v>
      </c>
      <c r="F62" s="225">
        <f>IF(Оглавление!$D$12="НДС",VLOOKUP(B62,Лист1!A:C,3,FALSE),IF(Оглавление!$D$12="Без НДС",VLOOKUP(B62,Лист1!A:B,2,FALSE),""))</f>
        <v>1187</v>
      </c>
      <c r="G62" s="314">
        <f t="shared" si="4"/>
        <v>1187</v>
      </c>
      <c r="H62" s="319"/>
      <c r="I62" s="225">
        <f t="shared" si="5"/>
        <v>0</v>
      </c>
    </row>
    <row r="63" spans="1:9" ht="22.5" customHeight="1" x14ac:dyDescent="0.2">
      <c r="A63" s="682"/>
      <c r="B63" s="271">
        <v>8875</v>
      </c>
      <c r="C63" s="272" t="s">
        <v>47</v>
      </c>
      <c r="D63" s="271" t="s">
        <v>260</v>
      </c>
      <c r="E63" s="271">
        <v>10</v>
      </c>
      <c r="F63" s="225">
        <f>IF(Оглавление!$D$12="НДС",VLOOKUP(B63,Лист1!A:C,3,FALSE),IF(Оглавление!$D$12="Без НДС",VLOOKUP(B63,Лист1!A:B,2,FALSE),""))</f>
        <v>624</v>
      </c>
      <c r="G63" s="314">
        <f t="shared" si="4"/>
        <v>624</v>
      </c>
      <c r="H63" s="319"/>
      <c r="I63" s="225">
        <f t="shared" si="5"/>
        <v>0</v>
      </c>
    </row>
    <row r="64" spans="1:9" ht="22.5" customHeight="1" x14ac:dyDescent="0.2">
      <c r="A64" s="682"/>
      <c r="B64" s="271">
        <v>8877</v>
      </c>
      <c r="C64" s="272" t="s">
        <v>63</v>
      </c>
      <c r="D64" s="271" t="s">
        <v>260</v>
      </c>
      <c r="E64" s="271">
        <v>10</v>
      </c>
      <c r="F64" s="225">
        <f>IF(Оглавление!$D$12="НДС",VLOOKUP(B64,Лист1!A:C,3,FALSE),IF(Оглавление!$D$12="Без НДС",VLOOKUP(B64,Лист1!A:B,2,FALSE),""))</f>
        <v>478</v>
      </c>
      <c r="G64" s="314">
        <f t="shared" si="4"/>
        <v>478</v>
      </c>
      <c r="H64" s="319"/>
      <c r="I64" s="225">
        <f t="shared" si="5"/>
        <v>0</v>
      </c>
    </row>
    <row r="65" spans="1:11" ht="22.5" customHeight="1" x14ac:dyDescent="0.2">
      <c r="A65" s="683"/>
      <c r="B65" s="271">
        <v>8878</v>
      </c>
      <c r="C65" s="272" t="s">
        <v>77</v>
      </c>
      <c r="D65" s="271" t="s">
        <v>260</v>
      </c>
      <c r="E65" s="271">
        <v>10</v>
      </c>
      <c r="F65" s="225">
        <f>IF(Оглавление!$D$12="НДС",VLOOKUP(B65,Лист1!A:C,3,FALSE),IF(Оглавление!$D$12="Без НДС",VLOOKUP(B65,Лист1!A:B,2,FALSE),""))</f>
        <v>292</v>
      </c>
      <c r="G65" s="314">
        <f t="shared" si="4"/>
        <v>292</v>
      </c>
      <c r="H65" s="319"/>
      <c r="I65" s="225">
        <f t="shared" si="5"/>
        <v>0</v>
      </c>
    </row>
    <row r="66" spans="1:11" ht="12.75" x14ac:dyDescent="0.2">
      <c r="A66" s="309"/>
      <c r="B66" s="320"/>
      <c r="C66" s="321"/>
      <c r="D66" s="320"/>
      <c r="E66" s="271"/>
      <c r="F66" s="225"/>
      <c r="G66" s="271"/>
      <c r="H66" s="271"/>
      <c r="I66" s="225"/>
    </row>
    <row r="67" spans="1:11" ht="25.5" customHeight="1" x14ac:dyDescent="0.2">
      <c r="A67" s="680"/>
      <c r="B67" s="271">
        <v>5901</v>
      </c>
      <c r="C67" s="272" t="s">
        <v>478</v>
      </c>
      <c r="D67" s="271" t="s">
        <v>260</v>
      </c>
      <c r="E67" s="271">
        <v>10</v>
      </c>
      <c r="F67" s="225">
        <f>IF(Оглавление!$D$12="НДС",VLOOKUP(B67,Лист1!A:C,3,FALSE),IF(Оглавление!$D$12="Без НДС",VLOOKUP(B67,Лист1!A:B,2,FALSE),""))</f>
        <v>427</v>
      </c>
      <c r="G67" s="314">
        <f t="shared" si="4"/>
        <v>427</v>
      </c>
      <c r="H67" s="319"/>
      <c r="I67" s="225">
        <f t="shared" si="5"/>
        <v>0</v>
      </c>
    </row>
    <row r="68" spans="1:11" ht="25.5" customHeight="1" x14ac:dyDescent="0.2">
      <c r="A68" s="680"/>
      <c r="B68" s="271">
        <v>5902</v>
      </c>
      <c r="C68" s="272" t="s">
        <v>479</v>
      </c>
      <c r="D68" s="271" t="s">
        <v>260</v>
      </c>
      <c r="E68" s="271">
        <v>1</v>
      </c>
      <c r="F68" s="225">
        <f>IF(Оглавление!$D$12="НДС",VLOOKUP(B68,Лист1!A:C,3,FALSE),IF(Оглавление!$D$12="Без НДС",VLOOKUP(B68,Лист1!A:B,2,FALSE),""))</f>
        <v>0</v>
      </c>
      <c r="G68" s="314">
        <f t="shared" si="4"/>
        <v>0</v>
      </c>
      <c r="H68" s="319"/>
      <c r="I68" s="225">
        <f t="shared" si="5"/>
        <v>0</v>
      </c>
    </row>
    <row r="69" spans="1:11" ht="25.5" customHeight="1" x14ac:dyDescent="0.2">
      <c r="A69" s="680"/>
      <c r="B69" s="271">
        <v>5913</v>
      </c>
      <c r="C69" s="272" t="s">
        <v>479</v>
      </c>
      <c r="D69" s="271" t="s">
        <v>260</v>
      </c>
      <c r="E69" s="271">
        <v>2</v>
      </c>
      <c r="F69" s="225">
        <f>IF(Оглавление!$D$12="НДС",VLOOKUP(B69,Лист1!A:C,3,FALSE),IF(Оглавление!$D$12="Без НДС",VLOOKUP(B69,Лист1!A:B,2,FALSE),""))</f>
        <v>0</v>
      </c>
      <c r="G69" s="314">
        <f>F69-(F69/100)*$F$5</f>
        <v>0</v>
      </c>
      <c r="H69" s="319"/>
      <c r="I69" s="225">
        <f>G69*H69</f>
        <v>0</v>
      </c>
    </row>
    <row r="70" spans="1:11" ht="16.149999999999999" customHeight="1" x14ac:dyDescent="0.2">
      <c r="A70" s="309"/>
      <c r="B70" s="320"/>
      <c r="C70" s="321"/>
      <c r="D70" s="320"/>
      <c r="E70" s="271"/>
      <c r="F70" s="225"/>
      <c r="G70" s="271"/>
      <c r="H70" s="271"/>
      <c r="I70" s="225"/>
    </row>
    <row r="71" spans="1:11" ht="26.25" customHeight="1" x14ac:dyDescent="0.2">
      <c r="A71" s="681"/>
      <c r="B71" s="271">
        <v>8781</v>
      </c>
      <c r="C71" s="272" t="s">
        <v>60</v>
      </c>
      <c r="D71" s="271" t="s">
        <v>260</v>
      </c>
      <c r="E71" s="271">
        <v>10</v>
      </c>
      <c r="F71" s="225">
        <f>IF(Оглавление!$D$12="НДС",VLOOKUP(B71,Лист1!A:C,3,FALSE),IF(Оглавление!$D$12="Без НДС",VLOOKUP(B71,Лист1!A:B,2,FALSE),""))</f>
        <v>485</v>
      </c>
      <c r="G71" s="314">
        <f t="shared" si="4"/>
        <v>485</v>
      </c>
      <c r="H71" s="319"/>
      <c r="I71" s="225">
        <f>G71*H71</f>
        <v>0</v>
      </c>
    </row>
    <row r="72" spans="1:11" ht="26.25" customHeight="1" x14ac:dyDescent="0.2">
      <c r="A72" s="683"/>
      <c r="B72" s="271">
        <v>8782</v>
      </c>
      <c r="C72" s="272" t="s">
        <v>61</v>
      </c>
      <c r="D72" s="271" t="s">
        <v>260</v>
      </c>
      <c r="E72" s="271">
        <v>10</v>
      </c>
      <c r="F72" s="225">
        <f>IF(Оглавление!$D$12="НДС",VLOOKUP(B72,Лист1!A:C,3,FALSE),IF(Оглавление!$D$12="Без НДС",VLOOKUP(B72,Лист1!A:B,2,FALSE),""))</f>
        <v>1181</v>
      </c>
      <c r="G72" s="314">
        <f t="shared" si="4"/>
        <v>1181</v>
      </c>
      <c r="H72" s="319"/>
      <c r="I72" s="225">
        <f>G72*H72</f>
        <v>0</v>
      </c>
    </row>
    <row r="73" spans="1:11" ht="20.100000000000001" customHeight="1" x14ac:dyDescent="0.2">
      <c r="A73" s="309"/>
      <c r="B73" s="320"/>
      <c r="C73" s="321"/>
      <c r="D73" s="320"/>
      <c r="E73" s="271"/>
      <c r="F73" s="225"/>
      <c r="G73" s="271"/>
      <c r="H73" s="271"/>
      <c r="I73" s="225"/>
    </row>
    <row r="74" spans="1:11" ht="21.75" customHeight="1" x14ac:dyDescent="0.2">
      <c r="A74" s="681"/>
      <c r="B74" s="271">
        <v>8791</v>
      </c>
      <c r="C74" s="272" t="s">
        <v>117</v>
      </c>
      <c r="D74" s="271" t="s">
        <v>260</v>
      </c>
      <c r="E74" s="271">
        <v>10</v>
      </c>
      <c r="F74" s="225">
        <f>IF(Оглавление!$D$12="НДС",VLOOKUP(B74,Лист1!A:C,3,FALSE),IF(Оглавление!$D$12="Без НДС",VLOOKUP(B74,Лист1!A:B,2,FALSE),""))</f>
        <v>538</v>
      </c>
      <c r="G74" s="314">
        <f t="shared" si="4"/>
        <v>538</v>
      </c>
      <c r="H74" s="319"/>
      <c r="I74" s="225">
        <f t="shared" si="5"/>
        <v>0</v>
      </c>
    </row>
    <row r="75" spans="1:11" ht="21.75" customHeight="1" x14ac:dyDescent="0.2">
      <c r="A75" s="682"/>
      <c r="B75" s="271">
        <v>8792</v>
      </c>
      <c r="C75" s="272" t="s">
        <v>43</v>
      </c>
      <c r="D75" s="271" t="s">
        <v>260</v>
      </c>
      <c r="E75" s="271">
        <v>10</v>
      </c>
      <c r="F75" s="225">
        <f>IF(Оглавление!$D$12="НДС",VLOOKUP(B75,Лист1!A:C,3,FALSE),IF(Оглавление!$D$12="Без НДС",VLOOKUP(B75,Лист1!A:B,2,FALSE),""))</f>
        <v>826</v>
      </c>
      <c r="G75" s="314">
        <f t="shared" si="4"/>
        <v>826</v>
      </c>
      <c r="H75" s="319"/>
      <c r="I75" s="225">
        <f t="shared" si="5"/>
        <v>0</v>
      </c>
    </row>
    <row r="76" spans="1:11" ht="21.75" customHeight="1" x14ac:dyDescent="0.2">
      <c r="A76" s="682"/>
      <c r="B76" s="271">
        <v>8793</v>
      </c>
      <c r="C76" s="272" t="s">
        <v>196</v>
      </c>
      <c r="D76" s="271" t="s">
        <v>260</v>
      </c>
      <c r="E76" s="271">
        <v>5</v>
      </c>
      <c r="F76" s="225">
        <f>IF(Оглавление!$D$12="НДС",VLOOKUP(B76,Лист1!A:C,3,FALSE),IF(Оглавление!$D$12="Без НДС",VLOOKUP(B76,Лист1!A:B,2,FALSE),""))</f>
        <v>1571.5</v>
      </c>
      <c r="G76" s="314">
        <f>F76-(F76/100)*$F$5</f>
        <v>1571.5</v>
      </c>
      <c r="H76" s="319"/>
      <c r="I76" s="225">
        <f>G76*H76</f>
        <v>0</v>
      </c>
    </row>
    <row r="77" spans="1:11" ht="21.75" customHeight="1" x14ac:dyDescent="0.2">
      <c r="A77" s="683"/>
      <c r="B77" s="271">
        <v>8794</v>
      </c>
      <c r="C77" s="272" t="s">
        <v>448</v>
      </c>
      <c r="D77" s="271" t="s">
        <v>260</v>
      </c>
      <c r="E77" s="271">
        <v>4</v>
      </c>
      <c r="F77" s="225">
        <f>IF(Оглавление!$D$12="НДС",VLOOKUP(B77,Лист1!A:C,3,FALSE),IF(Оглавление!$D$12="Без НДС",VLOOKUP(B77,Лист1!A:B,2,FALSE),""))</f>
        <v>2129</v>
      </c>
      <c r="G77" s="314">
        <f t="shared" si="4"/>
        <v>2129</v>
      </c>
      <c r="H77" s="319"/>
      <c r="I77" s="225">
        <f t="shared" si="5"/>
        <v>0</v>
      </c>
    </row>
    <row r="78" spans="1:11" ht="16.149999999999999" customHeight="1" x14ac:dyDescent="0.2">
      <c r="A78" s="309"/>
      <c r="B78" s="320"/>
      <c r="C78" s="321"/>
      <c r="D78" s="320"/>
      <c r="E78" s="271"/>
      <c r="F78" s="225"/>
      <c r="G78" s="271"/>
      <c r="H78" s="271"/>
      <c r="I78" s="225"/>
      <c r="K78" s="49"/>
    </row>
    <row r="79" spans="1:11" ht="18.75" customHeight="1" x14ac:dyDescent="0.2">
      <c r="A79" s="681"/>
      <c r="B79" s="271">
        <v>8911</v>
      </c>
      <c r="C79" s="272" t="s">
        <v>90</v>
      </c>
      <c r="D79" s="271" t="s">
        <v>260</v>
      </c>
      <c r="E79" s="271">
        <v>25</v>
      </c>
      <c r="F79" s="225">
        <f>IF(Оглавление!$D$12="НДС",VLOOKUP(B79,Лист1!A:C,3,FALSE),IF(Оглавление!$D$12="Без НДС",VLOOKUP(B79,Лист1!A:B,2,FALSE),""))</f>
        <v>716</v>
      </c>
      <c r="G79" s="314">
        <f t="shared" si="4"/>
        <v>716</v>
      </c>
      <c r="H79" s="319"/>
      <c r="I79" s="225">
        <f t="shared" si="5"/>
        <v>0</v>
      </c>
    </row>
    <row r="80" spans="1:11" ht="18.75" customHeight="1" x14ac:dyDescent="0.2">
      <c r="A80" s="682"/>
      <c r="B80" s="271">
        <v>8912</v>
      </c>
      <c r="C80" s="272" t="s">
        <v>92</v>
      </c>
      <c r="D80" s="271" t="s">
        <v>260</v>
      </c>
      <c r="E80" s="271">
        <v>16</v>
      </c>
      <c r="F80" s="225">
        <f>IF(Оглавление!$D$12="НДС",VLOOKUP(B80,Лист1!A:C,3,FALSE),IF(Оглавление!$D$12="Без НДС",VLOOKUP(B80,Лист1!A:B,2,FALSE),""))</f>
        <v>1091</v>
      </c>
      <c r="G80" s="314">
        <f t="shared" si="4"/>
        <v>1091</v>
      </c>
      <c r="H80" s="319"/>
      <c r="I80" s="225">
        <f t="shared" si="5"/>
        <v>0</v>
      </c>
    </row>
    <row r="81" spans="1:13" ht="18.75" customHeight="1" x14ac:dyDescent="0.2">
      <c r="A81" s="682"/>
      <c r="B81" s="271">
        <v>8913</v>
      </c>
      <c r="C81" s="272" t="s">
        <v>89</v>
      </c>
      <c r="D81" s="271" t="s">
        <v>260</v>
      </c>
      <c r="E81" s="271">
        <v>10</v>
      </c>
      <c r="F81" s="225">
        <f>IF(Оглавление!$D$12="НДС",VLOOKUP(B81,Лист1!A:C,3,FALSE),IF(Оглавление!$D$12="Без НДС",VLOOKUP(B81,Лист1!A:B,2,FALSE),""))</f>
        <v>1680</v>
      </c>
      <c r="G81" s="314">
        <f t="shared" si="4"/>
        <v>1680</v>
      </c>
      <c r="H81" s="319"/>
      <c r="I81" s="225">
        <f t="shared" si="5"/>
        <v>0</v>
      </c>
    </row>
    <row r="82" spans="1:13" ht="18.75" customHeight="1" x14ac:dyDescent="0.2">
      <c r="A82" s="683"/>
      <c r="B82" s="271">
        <v>8914</v>
      </c>
      <c r="C82" s="272" t="s">
        <v>91</v>
      </c>
      <c r="D82" s="271" t="s">
        <v>260</v>
      </c>
      <c r="E82" s="271">
        <v>6</v>
      </c>
      <c r="F82" s="225">
        <f>IF(Оглавление!$D$12="НДС",VLOOKUP(B82,Лист1!A:C,3,FALSE),IF(Оглавление!$D$12="Без НДС",VLOOKUP(B82,Лист1!A:B,2,FALSE),""))</f>
        <v>3065</v>
      </c>
      <c r="G82" s="314">
        <f t="shared" ref="G82:G106" si="6">F82-(F82/100)*$F$5</f>
        <v>3065</v>
      </c>
      <c r="H82" s="319"/>
      <c r="I82" s="225">
        <f t="shared" ref="I82:I106" si="7">G82*H82</f>
        <v>0</v>
      </c>
    </row>
    <row r="83" spans="1:13" ht="12.75" x14ac:dyDescent="0.2">
      <c r="A83" s="309"/>
      <c r="B83" s="271"/>
      <c r="C83" s="272"/>
      <c r="D83" s="320"/>
      <c r="E83" s="271"/>
      <c r="F83" s="225"/>
      <c r="G83" s="225"/>
      <c r="H83" s="271"/>
      <c r="I83" s="225"/>
    </row>
    <row r="84" spans="1:13" ht="12.75" x14ac:dyDescent="0.2">
      <c r="A84" s="309"/>
      <c r="B84" s="271">
        <v>8917</v>
      </c>
      <c r="C84" s="272" t="s">
        <v>750</v>
      </c>
      <c r="D84" s="271" t="s">
        <v>260</v>
      </c>
      <c r="E84" s="271">
        <v>10</v>
      </c>
      <c r="F84" s="225">
        <f>IF(Оглавление!$D$12="НДС",VLOOKUP(B84,Лист1!A:C,3,FALSE),IF(Оглавление!$D$12="Без НДС",VLOOKUP(B84,Лист1!A:B,2,FALSE),""))</f>
        <v>511</v>
      </c>
      <c r="G84" s="314">
        <f t="shared" si="6"/>
        <v>511</v>
      </c>
      <c r="H84" s="275"/>
      <c r="I84" s="225">
        <f t="shared" ref="I84" si="8">G84*H84</f>
        <v>0</v>
      </c>
    </row>
    <row r="85" spans="1:13" ht="12.75" x14ac:dyDescent="0.2">
      <c r="A85" s="309"/>
      <c r="B85" s="271"/>
      <c r="C85" s="272"/>
      <c r="D85" s="320"/>
      <c r="E85" s="271"/>
      <c r="F85" s="225"/>
      <c r="G85" s="271"/>
      <c r="H85" s="271"/>
      <c r="I85" s="225"/>
    </row>
    <row r="86" spans="1:13" ht="51.75" customHeight="1" x14ac:dyDescent="0.2">
      <c r="A86" s="309"/>
      <c r="B86" s="271">
        <v>8931</v>
      </c>
      <c r="C86" s="272" t="s">
        <v>38</v>
      </c>
      <c r="D86" s="271" t="s">
        <v>260</v>
      </c>
      <c r="E86" s="271">
        <v>1</v>
      </c>
      <c r="F86" s="225">
        <f>IF(Оглавление!$D$12="НДС",VLOOKUP(B86,Лист1!A:C,3,FALSE),IF(Оглавление!$D$12="Без НДС",VLOOKUP(B86,Лист1!A:B,2,FALSE),""))</f>
        <v>897</v>
      </c>
      <c r="G86" s="314">
        <f t="shared" si="6"/>
        <v>897</v>
      </c>
      <c r="H86" s="319"/>
      <c r="I86" s="225">
        <f t="shared" si="7"/>
        <v>0</v>
      </c>
    </row>
    <row r="87" spans="1:13" ht="12.75" customHeight="1" x14ac:dyDescent="0.2">
      <c r="A87" s="309"/>
      <c r="B87" s="271"/>
      <c r="C87" s="272"/>
      <c r="D87" s="320"/>
      <c r="E87" s="271"/>
      <c r="F87" s="225"/>
      <c r="G87" s="271"/>
      <c r="H87" s="271"/>
      <c r="I87" s="225"/>
    </row>
    <row r="88" spans="1:13" ht="45.75" customHeight="1" x14ac:dyDescent="0.2">
      <c r="A88" s="309"/>
      <c r="B88" s="271">
        <v>8962</v>
      </c>
      <c r="C88" s="272" t="s">
        <v>450</v>
      </c>
      <c r="D88" s="271" t="s">
        <v>260</v>
      </c>
      <c r="E88" s="271">
        <v>10</v>
      </c>
      <c r="F88" s="225">
        <f>IF(Оглавление!$D$12="НДС",VLOOKUP(B88,Лист1!A:C,3,FALSE),IF(Оглавление!$D$12="Без НДС",VLOOKUP(B88,Лист1!A:B,2,FALSE),""))</f>
        <v>151</v>
      </c>
      <c r="G88" s="314">
        <f>F88-(F88/100)*$F$5</f>
        <v>151</v>
      </c>
      <c r="H88" s="319"/>
      <c r="I88" s="225">
        <f>G88*H88</f>
        <v>0</v>
      </c>
    </row>
    <row r="89" spans="1:13" ht="14.25" customHeight="1" x14ac:dyDescent="0.2">
      <c r="A89" s="309"/>
      <c r="B89" s="271"/>
      <c r="C89" s="272"/>
      <c r="D89" s="320"/>
      <c r="E89" s="271"/>
      <c r="F89" s="225"/>
      <c r="G89" s="271"/>
      <c r="H89" s="271"/>
      <c r="I89" s="225"/>
    </row>
    <row r="90" spans="1:13" ht="51.75" customHeight="1" x14ac:dyDescent="0.2">
      <c r="A90" s="309"/>
      <c r="B90" s="271">
        <v>8867</v>
      </c>
      <c r="C90" s="272" t="s">
        <v>177</v>
      </c>
      <c r="D90" s="271" t="s">
        <v>260</v>
      </c>
      <c r="E90" s="271">
        <v>18</v>
      </c>
      <c r="F90" s="225">
        <f>IF(Оглавление!$D$12="НДС",VLOOKUP(B90,Лист1!A:C,3,FALSE),IF(Оглавление!$D$12="Без НДС",VLOOKUP(B90,Лист1!A:B,2,FALSE),""))</f>
        <v>953</v>
      </c>
      <c r="G90" s="314">
        <f t="shared" si="6"/>
        <v>953</v>
      </c>
      <c r="H90" s="319"/>
      <c r="I90" s="225">
        <f t="shared" si="7"/>
        <v>0</v>
      </c>
    </row>
    <row r="91" spans="1:13" ht="12" customHeight="1" x14ac:dyDescent="0.2">
      <c r="A91" s="309"/>
      <c r="B91" s="271"/>
      <c r="C91" s="272"/>
      <c r="D91" s="320"/>
      <c r="E91" s="271"/>
      <c r="F91" s="225"/>
      <c r="G91" s="271"/>
      <c r="H91" s="271"/>
      <c r="I91" s="225"/>
    </row>
    <row r="92" spans="1:13" ht="75.75" customHeight="1" x14ac:dyDescent="0.2">
      <c r="A92" s="272"/>
      <c r="B92" s="271">
        <v>8943</v>
      </c>
      <c r="C92" s="272" t="s">
        <v>456</v>
      </c>
      <c r="D92" s="271" t="s">
        <v>260</v>
      </c>
      <c r="E92" s="271">
        <v>5</v>
      </c>
      <c r="F92" s="225">
        <f>IF(Оглавление!$D$12="НДС",VLOOKUP(B92,Лист1!A:C,3,FALSE),IF(Оглавление!$D$12="Без НДС",VLOOKUP(B92,Лист1!A:B,2,FALSE),""))</f>
        <v>2427</v>
      </c>
      <c r="G92" s="314">
        <f>F92-(F92/100)*$F$5</f>
        <v>2427</v>
      </c>
      <c r="H92" s="319"/>
      <c r="I92" s="225">
        <f>G92*H92</f>
        <v>0</v>
      </c>
    </row>
    <row r="93" spans="1:13" ht="15.75" customHeight="1" x14ac:dyDescent="0.2">
      <c r="A93" s="272"/>
      <c r="B93" s="271"/>
      <c r="C93" s="272"/>
      <c r="D93" s="271"/>
      <c r="E93" s="271"/>
      <c r="F93" s="225"/>
      <c r="G93" s="314"/>
      <c r="H93" s="271"/>
      <c r="I93" s="225"/>
    </row>
    <row r="94" spans="1:13" ht="75.75" customHeight="1" x14ac:dyDescent="0.2">
      <c r="A94" s="272"/>
      <c r="B94" s="271">
        <v>8945</v>
      </c>
      <c r="C94" s="272" t="s">
        <v>455</v>
      </c>
      <c r="D94" s="271" t="s">
        <v>260</v>
      </c>
      <c r="E94" s="271">
        <v>15</v>
      </c>
      <c r="F94" s="225">
        <f>IF(Оглавление!$D$12="НДС",VLOOKUP(B94,Лист1!A:C,3,FALSE),IF(Оглавление!$D$12="Без НДС",VLOOKUP(B94,Лист1!A:B,2,FALSE),""))</f>
        <v>1681</v>
      </c>
      <c r="G94" s="314">
        <f t="shared" si="6"/>
        <v>1681</v>
      </c>
      <c r="H94" s="319"/>
      <c r="I94" s="225">
        <f t="shared" si="7"/>
        <v>0</v>
      </c>
      <c r="M94" s="117"/>
    </row>
    <row r="95" spans="1:13" ht="12.75" x14ac:dyDescent="0.2">
      <c r="A95" s="309"/>
      <c r="B95" s="320"/>
      <c r="C95" s="321"/>
      <c r="D95" s="320"/>
      <c r="E95" s="271"/>
      <c r="F95" s="225"/>
      <c r="G95" s="271"/>
      <c r="H95" s="271"/>
      <c r="I95" s="225"/>
    </row>
    <row r="96" spans="1:13" ht="21" customHeight="1" x14ac:dyDescent="0.2">
      <c r="A96" s="680"/>
      <c r="B96" s="271">
        <v>8921</v>
      </c>
      <c r="C96" s="272" t="s">
        <v>231</v>
      </c>
      <c r="D96" s="271" t="s">
        <v>260</v>
      </c>
      <c r="E96" s="271">
        <v>300</v>
      </c>
      <c r="F96" s="225">
        <f>IF(Оглавление!$D$12="НДС",VLOOKUP(B96,Лист1!A:C,3,FALSE),IF(Оглавление!$D$12="Без НДС",VLOOKUP(B96,Лист1!A:B,2,FALSE),""))</f>
        <v>60</v>
      </c>
      <c r="G96" s="314">
        <f t="shared" si="6"/>
        <v>60</v>
      </c>
      <c r="H96" s="319"/>
      <c r="I96" s="225">
        <f t="shared" si="7"/>
        <v>0</v>
      </c>
    </row>
    <row r="97" spans="1:13" ht="21" customHeight="1" x14ac:dyDescent="0.2">
      <c r="A97" s="680"/>
      <c r="B97" s="271">
        <v>8922</v>
      </c>
      <c r="C97" s="272" t="s">
        <v>118</v>
      </c>
      <c r="D97" s="271" t="s">
        <v>260</v>
      </c>
      <c r="E97" s="271">
        <v>300</v>
      </c>
      <c r="F97" s="225">
        <f>IF(Оглавление!$D$12="НДС",VLOOKUP(B97,Лист1!A:C,3,FALSE),IF(Оглавление!$D$12="Без НДС",VLOOKUP(B97,Лист1!A:B,2,FALSE),""))</f>
        <v>62</v>
      </c>
      <c r="G97" s="314">
        <f t="shared" si="6"/>
        <v>62</v>
      </c>
      <c r="H97" s="319"/>
      <c r="I97" s="225">
        <f t="shared" si="7"/>
        <v>0</v>
      </c>
    </row>
    <row r="98" spans="1:13" ht="21" customHeight="1" x14ac:dyDescent="0.2">
      <c r="A98" s="680"/>
      <c r="B98" s="271">
        <v>8923</v>
      </c>
      <c r="C98" s="272" t="s">
        <v>81</v>
      </c>
      <c r="D98" s="271" t="s">
        <v>260</v>
      </c>
      <c r="E98" s="271">
        <v>200</v>
      </c>
      <c r="F98" s="225">
        <f>IF(Оглавление!$D$12="НДС",VLOOKUP(B98,Лист1!A:C,3,FALSE),IF(Оглавление!$D$12="Без НДС",VLOOKUP(B98,Лист1!A:B,2,FALSE),""))</f>
        <v>68</v>
      </c>
      <c r="G98" s="314">
        <f t="shared" si="6"/>
        <v>68</v>
      </c>
      <c r="H98" s="319"/>
      <c r="I98" s="225">
        <f t="shared" si="7"/>
        <v>0</v>
      </c>
    </row>
    <row r="99" spans="1:13" ht="21" customHeight="1" x14ac:dyDescent="0.2">
      <c r="A99" s="680"/>
      <c r="B99" s="271">
        <v>8924</v>
      </c>
      <c r="C99" s="272" t="s">
        <v>82</v>
      </c>
      <c r="D99" s="271" t="s">
        <v>260</v>
      </c>
      <c r="E99" s="271">
        <v>180</v>
      </c>
      <c r="F99" s="225">
        <f>IF(Оглавление!$D$12="НДС",VLOOKUP(B99,Лист1!A:C,3,FALSE),IF(Оглавление!$D$12="Без НДС",VLOOKUP(B99,Лист1!A:B,2,FALSE),""))</f>
        <v>76</v>
      </c>
      <c r="G99" s="314">
        <f t="shared" si="6"/>
        <v>76</v>
      </c>
      <c r="H99" s="319"/>
      <c r="I99" s="225">
        <f t="shared" si="7"/>
        <v>0</v>
      </c>
    </row>
    <row r="100" spans="1:13" ht="21" customHeight="1" x14ac:dyDescent="0.2">
      <c r="A100" s="680"/>
      <c r="B100" s="271">
        <v>8925</v>
      </c>
      <c r="C100" s="272" t="s">
        <v>83</v>
      </c>
      <c r="D100" s="271" t="s">
        <v>260</v>
      </c>
      <c r="E100" s="271">
        <v>180</v>
      </c>
      <c r="F100" s="225">
        <f>IF(Оглавление!$D$12="НДС",VLOOKUP(B100,Лист1!A:C,3,FALSE),IF(Оглавление!$D$12="Без НДС",VLOOKUP(B100,Лист1!A:B,2,FALSE),""))</f>
        <v>85</v>
      </c>
      <c r="G100" s="314">
        <v>46.8</v>
      </c>
      <c r="H100" s="319"/>
      <c r="I100" s="225">
        <f t="shared" si="7"/>
        <v>0</v>
      </c>
    </row>
    <row r="101" spans="1:13" ht="21" customHeight="1" x14ac:dyDescent="0.2">
      <c r="A101" s="680"/>
      <c r="B101" s="271">
        <v>8926</v>
      </c>
      <c r="C101" s="272" t="s">
        <v>119</v>
      </c>
      <c r="D101" s="271" t="s">
        <v>260</v>
      </c>
      <c r="E101" s="271">
        <v>100</v>
      </c>
      <c r="F101" s="225">
        <f>IF(Оглавление!$D$12="НДС",VLOOKUP(B101,Лист1!A:C,3,FALSE),IF(Оглавление!$D$12="Без НДС",VLOOKUP(B101,Лист1!A:B,2,FALSE),""))</f>
        <v>90</v>
      </c>
      <c r="G101" s="314">
        <f t="shared" si="6"/>
        <v>90</v>
      </c>
      <c r="H101" s="319"/>
      <c r="I101" s="225">
        <f t="shared" si="7"/>
        <v>0</v>
      </c>
    </row>
    <row r="102" spans="1:13" ht="12.75" x14ac:dyDescent="0.2">
      <c r="A102" s="309"/>
      <c r="B102" s="271"/>
      <c r="C102" s="272"/>
      <c r="D102" s="320"/>
      <c r="E102" s="271"/>
      <c r="F102" s="225"/>
      <c r="G102" s="271"/>
      <c r="H102" s="271"/>
      <c r="I102" s="225"/>
    </row>
    <row r="103" spans="1:13" ht="33.75" customHeight="1" x14ac:dyDescent="0.2">
      <c r="A103" s="681"/>
      <c r="B103" s="271">
        <v>8995</v>
      </c>
      <c r="C103" s="272" t="s">
        <v>232</v>
      </c>
      <c r="D103" s="271" t="s">
        <v>260</v>
      </c>
      <c r="E103" s="271">
        <v>5</v>
      </c>
      <c r="F103" s="225">
        <f>IF(Оглавление!$D$12="НДС",VLOOKUP(B103,Лист1!A:C,3,FALSE),IF(Оглавление!$D$12="Без НДС",VLOOKUP(B103,Лист1!A:B,2,FALSE),""))</f>
        <v>943</v>
      </c>
      <c r="G103" s="314">
        <f t="shared" si="6"/>
        <v>943</v>
      </c>
      <c r="H103" s="319"/>
      <c r="I103" s="225">
        <f t="shared" si="7"/>
        <v>0</v>
      </c>
      <c r="M103" s="52"/>
    </row>
    <row r="104" spans="1:13" ht="33.75" customHeight="1" x14ac:dyDescent="0.2">
      <c r="A104" s="683"/>
      <c r="B104" s="271">
        <v>8997</v>
      </c>
      <c r="C104" s="272" t="s">
        <v>233</v>
      </c>
      <c r="D104" s="271" t="s">
        <v>260</v>
      </c>
      <c r="E104" s="271">
        <v>5</v>
      </c>
      <c r="F104" s="225">
        <f>IF(Оглавление!$D$12="НДС",VLOOKUP(B104,Лист1!A:C,3,FALSE),IF(Оглавление!$D$12="Без НДС",VLOOKUP(B104,Лист1!A:B,2,FALSE),""))</f>
        <v>1067</v>
      </c>
      <c r="G104" s="314">
        <f t="shared" si="6"/>
        <v>1067</v>
      </c>
      <c r="H104" s="319"/>
      <c r="I104" s="225">
        <f t="shared" si="7"/>
        <v>0</v>
      </c>
    </row>
    <row r="105" spans="1:13" ht="63.75" customHeight="1" x14ac:dyDescent="0.2">
      <c r="A105" s="680"/>
      <c r="B105" s="271">
        <v>8994</v>
      </c>
      <c r="C105" s="272" t="s">
        <v>160</v>
      </c>
      <c r="D105" s="271" t="s">
        <v>260</v>
      </c>
      <c r="E105" s="271">
        <v>50</v>
      </c>
      <c r="F105" s="225">
        <f>IF(Оглавление!$D$12="НДС",VLOOKUP(B105,Лист1!A:C,3,FALSE),IF(Оглавление!$D$12="Без НДС",VLOOKUP(B105,Лист1!A:B,2,FALSE),""))</f>
        <v>519</v>
      </c>
      <c r="G105" s="314">
        <f t="shared" si="6"/>
        <v>519</v>
      </c>
      <c r="H105" s="319"/>
      <c r="I105" s="225">
        <f t="shared" si="7"/>
        <v>0</v>
      </c>
    </row>
    <row r="106" spans="1:13" ht="50.25" customHeight="1" x14ac:dyDescent="0.2">
      <c r="A106" s="680"/>
      <c r="B106" s="271">
        <v>8992</v>
      </c>
      <c r="C106" s="272" t="s">
        <v>178</v>
      </c>
      <c r="D106" s="271" t="s">
        <v>260</v>
      </c>
      <c r="E106" s="271">
        <v>30</v>
      </c>
      <c r="F106" s="225">
        <f>IF(Оглавление!$D$12="НДС",VLOOKUP(B106,Лист1!A:C,3,FALSE),IF(Оглавление!$D$12="Без НДС",VLOOKUP(B106,Лист1!A:B,2,FALSE),""))</f>
        <v>786</v>
      </c>
      <c r="G106" s="314">
        <f t="shared" si="6"/>
        <v>786</v>
      </c>
      <c r="H106" s="319"/>
      <c r="I106" s="225">
        <f t="shared" si="7"/>
        <v>0</v>
      </c>
    </row>
    <row r="1048192" hidden="1" x14ac:dyDescent="0.2"/>
    <row r="1048193" hidden="1" x14ac:dyDescent="0.2"/>
    <row r="1048194" hidden="1" x14ac:dyDescent="0.2"/>
    <row r="1048195" hidden="1" x14ac:dyDescent="0.2"/>
    <row r="1048196" hidden="1" x14ac:dyDescent="0.2"/>
    <row r="1048197" hidden="1" x14ac:dyDescent="0.2"/>
    <row r="1048198" hidden="1" x14ac:dyDescent="0.2"/>
    <row r="1048199" hidden="1" x14ac:dyDescent="0.2"/>
    <row r="1048200" hidden="1" x14ac:dyDescent="0.2"/>
    <row r="1048201" hidden="1" x14ac:dyDescent="0.2"/>
    <row r="1048202" hidden="1" x14ac:dyDescent="0.2"/>
    <row r="1048203" hidden="1" x14ac:dyDescent="0.2"/>
    <row r="1048204" hidden="1" x14ac:dyDescent="0.2"/>
    <row r="1048205" hidden="1" x14ac:dyDescent="0.2"/>
    <row r="1048206" hidden="1" x14ac:dyDescent="0.2"/>
    <row r="1048207" hidden="1" x14ac:dyDescent="0.2"/>
    <row r="1048208" hidden="1" x14ac:dyDescent="0.2"/>
    <row r="1048209" spans="4:4" hidden="1" x14ac:dyDescent="0.2"/>
    <row r="1048210" spans="4:4" hidden="1" x14ac:dyDescent="0.2"/>
    <row r="1048211" spans="4:4" hidden="1" x14ac:dyDescent="0.2"/>
    <row r="1048212" spans="4:4" hidden="1" x14ac:dyDescent="0.2"/>
    <row r="1048213" spans="4:4" hidden="1" x14ac:dyDescent="0.2"/>
    <row r="1048214" spans="4:4" ht="12.75" hidden="1" x14ac:dyDescent="0.2">
      <c r="D1048214" s="44"/>
    </row>
  </sheetData>
  <sheetProtection algorithmName="SHA-512" hashValue="A800PxDsRjKlCt4pOdIr35minlnTvgfkhsO93t79I1VNjMExLGT5HV24NTwNLpR5nK3FFPo1lCKnwk1W5Ke2og==" saltValue="aGpEgoFA7BDiQOCGgbOrPg==" spinCount="100000" sheet="1" objects="1" scenarios="1"/>
  <customSheetViews>
    <customSheetView guid="{0062D6D7-9080-41D3-A101-707A2407CB88}" showPageBreaks="1" view="pageBreakPreview">
      <selection activeCell="F14" sqref="F14"/>
      <pageMargins left="0.7" right="0.7" top="0.75" bottom="0.75" header="0.3" footer="0.3"/>
      <pageSetup paperSize="9" scale="68" orientation="portrait" r:id="rId1"/>
    </customSheetView>
    <customSheetView guid="{D2539695-3F8D-406F-8974-57D40FF98871}" showPageBreaks="1" view="pageBreakPreview">
      <selection activeCell="A15" sqref="A15"/>
      <pageMargins left="0.7" right="0.7" top="0.75" bottom="0.75" header="0.3" footer="0.3"/>
      <pageSetup paperSize="9" scale="68" orientation="portrait" r:id="rId2"/>
    </customSheetView>
  </customSheetViews>
  <mergeCells count="18">
    <mergeCell ref="A3:I3"/>
    <mergeCell ref="A5:E5"/>
    <mergeCell ref="H5:I5"/>
    <mergeCell ref="A67:A69"/>
    <mergeCell ref="A8:A9"/>
    <mergeCell ref="A11:A14"/>
    <mergeCell ref="A20:A24"/>
    <mergeCell ref="A26:A35"/>
    <mergeCell ref="A41:A50"/>
    <mergeCell ref="A52:A55"/>
    <mergeCell ref="A57:A59"/>
    <mergeCell ref="A61:A65"/>
    <mergeCell ref="A71:A72"/>
    <mergeCell ref="A74:A77"/>
    <mergeCell ref="A79:A82"/>
    <mergeCell ref="A103:A104"/>
    <mergeCell ref="A105:A106"/>
    <mergeCell ref="A96:A101"/>
  </mergeCells>
  <pageMargins left="0.7" right="0.7" top="0.75" bottom="0.75" header="0.3" footer="0.3"/>
  <pageSetup paperSize="9" scale="65" fitToHeight="0" orientation="portrait" horizontalDpi="300" verticalDpi="300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5">
    <pageSetUpPr fitToPage="1"/>
  </sheetPr>
  <dimension ref="A1:N58"/>
  <sheetViews>
    <sheetView workbookViewId="0">
      <pane ySplit="6" topLeftCell="A7" activePane="bottomLeft" state="frozen"/>
      <selection pane="bottomLeft" activeCell="A7" sqref="A7:XFD7"/>
    </sheetView>
  </sheetViews>
  <sheetFormatPr defaultRowHeight="12.75" x14ac:dyDescent="0.2"/>
  <cols>
    <col min="1" max="1" width="22.28515625" customWidth="1"/>
    <col min="2" max="2" width="13.5703125" customWidth="1"/>
    <col min="3" max="3" width="61.7109375" style="51" customWidth="1"/>
    <col min="4" max="4" width="8.28515625" style="3" customWidth="1"/>
    <col min="5" max="5" width="6.28515625" customWidth="1"/>
    <col min="6" max="6" width="15.28515625" customWidth="1"/>
    <col min="7" max="7" width="10.7109375" style="51" customWidth="1"/>
    <col min="8" max="8" width="5.5703125" customWidth="1"/>
    <col min="9" max="9" width="9.42578125" customWidth="1"/>
    <col min="10" max="10" width="0.28515625" style="14" customWidth="1"/>
    <col min="11" max="11" width="0.42578125" customWidth="1"/>
  </cols>
  <sheetData>
    <row r="1" spans="1:14" ht="120" customHeight="1" x14ac:dyDescent="0.2"/>
    <row r="2" spans="1:14" s="138" customFormat="1" ht="39" customHeight="1" x14ac:dyDescent="0.4">
      <c r="A2" s="152" t="str">
        <f>Оглавление!A10</f>
        <v>28.08.2026                   www.sanext.ru                   тел. +7(812)317-21-11</v>
      </c>
      <c r="B2" s="157"/>
      <c r="C2" s="157"/>
      <c r="D2" s="157"/>
      <c r="E2" s="157"/>
      <c r="F2" s="157"/>
      <c r="G2" s="157"/>
      <c r="H2" s="157"/>
      <c r="I2" s="157"/>
      <c r="J2" s="142"/>
    </row>
    <row r="3" spans="1:14" ht="0.75" customHeight="1" x14ac:dyDescent="0.3">
      <c r="A3" s="1"/>
      <c r="B3" s="1"/>
      <c r="I3" s="5"/>
    </row>
    <row r="4" spans="1:14" ht="22.35" customHeight="1" x14ac:dyDescent="0.2">
      <c r="A4" s="156" t="s">
        <v>435</v>
      </c>
      <c r="B4" s="328"/>
      <c r="C4" s="302"/>
      <c r="D4" s="328"/>
      <c r="E4" s="330"/>
      <c r="F4" s="318"/>
      <c r="G4" s="65" t="s">
        <v>237</v>
      </c>
      <c r="H4" s="356">
        <f>SUM(I8:I58)</f>
        <v>0</v>
      </c>
      <c r="I4" s="357"/>
      <c r="J4" s="82"/>
    </row>
    <row r="5" spans="1:14" ht="4.5" hidden="1" customHeight="1" x14ac:dyDescent="0.2">
      <c r="A5" s="13"/>
      <c r="B5" s="13"/>
      <c r="C5" s="124"/>
      <c r="D5" s="17"/>
      <c r="E5" s="13"/>
      <c r="F5" s="13"/>
      <c r="G5" s="124"/>
      <c r="H5" s="13"/>
      <c r="I5" s="13"/>
    </row>
    <row r="6" spans="1:14" s="6" customFormat="1" ht="43.5" customHeight="1" x14ac:dyDescent="0.2">
      <c r="A6" s="239" t="s">
        <v>33</v>
      </c>
      <c r="B6" s="239" t="s">
        <v>105</v>
      </c>
      <c r="C6" s="239" t="s">
        <v>0</v>
      </c>
      <c r="D6" s="239" t="s">
        <v>251</v>
      </c>
      <c r="E6" s="239" t="s">
        <v>250</v>
      </c>
      <c r="F6" s="239" t="str">
        <f>IF(Оглавление!$D$12="НДС",Лист1!$G$1,IF(Оглавление!$D$12="Без НДС",Лист1!$F$1,""))</f>
        <v>Цена за шт с НДС, руб.</v>
      </c>
      <c r="G6" s="239" t="s">
        <v>253</v>
      </c>
      <c r="H6" s="239" t="s">
        <v>249</v>
      </c>
      <c r="I6" s="239" t="s">
        <v>236</v>
      </c>
      <c r="J6" s="19"/>
      <c r="N6" s="53"/>
    </row>
    <row r="7" spans="1:14" ht="27.75" customHeight="1" x14ac:dyDescent="0.2">
      <c r="A7" s="665" t="s">
        <v>69</v>
      </c>
      <c r="B7" s="665"/>
      <c r="C7" s="665"/>
      <c r="D7" s="665"/>
      <c r="E7" s="665"/>
      <c r="F7" s="665"/>
      <c r="G7" s="665"/>
      <c r="H7" s="665"/>
      <c r="I7" s="665"/>
    </row>
    <row r="8" spans="1:14" ht="19.5" customHeight="1" x14ac:dyDescent="0.2">
      <c r="A8" s="613"/>
      <c r="B8" s="271">
        <v>6301</v>
      </c>
      <c r="C8" s="272" t="s">
        <v>70</v>
      </c>
      <c r="D8" s="271" t="s">
        <v>243</v>
      </c>
      <c r="E8" s="271">
        <v>6</v>
      </c>
      <c r="F8" s="225">
        <f>IF(Оглавление!$D$12="НДС",VLOOKUP(B8,Лист1!A:C,3,FALSE),IF(Оглавление!$D$12="Без НДС",VLOOKUP(B8,Лист1!A:B,2,FALSE),""))</f>
        <v>1593</v>
      </c>
      <c r="G8" s="344">
        <f t="shared" ref="G8:G13" si="0">F8-(F8/100)*$F$4</f>
        <v>1593</v>
      </c>
      <c r="H8" s="345"/>
      <c r="I8" s="342">
        <f t="shared" ref="I8:I13" si="1">G8*H8</f>
        <v>0</v>
      </c>
    </row>
    <row r="9" spans="1:14" ht="19.5" customHeight="1" x14ac:dyDescent="0.2">
      <c r="A9" s="614"/>
      <c r="B9" s="271">
        <v>6302</v>
      </c>
      <c r="C9" s="272" t="s">
        <v>71</v>
      </c>
      <c r="D9" s="271" t="s">
        <v>243</v>
      </c>
      <c r="E9" s="271">
        <v>10</v>
      </c>
      <c r="F9" s="225">
        <f>IF(Оглавление!$D$12="НДС",VLOOKUP(B9,Лист1!A:C,3,FALSE),IF(Оглавление!$D$12="Без НДС",VLOOKUP(B9,Лист1!A:B,2,FALSE),""))</f>
        <v>1984</v>
      </c>
      <c r="G9" s="344">
        <f t="shared" si="0"/>
        <v>1984</v>
      </c>
      <c r="H9" s="345"/>
      <c r="I9" s="342">
        <f t="shared" si="1"/>
        <v>0</v>
      </c>
    </row>
    <row r="10" spans="1:14" ht="19.5" customHeight="1" x14ac:dyDescent="0.2">
      <c r="A10" s="614"/>
      <c r="B10" s="271">
        <v>6303</v>
      </c>
      <c r="C10" s="272" t="s">
        <v>72</v>
      </c>
      <c r="D10" s="271" t="s">
        <v>243</v>
      </c>
      <c r="E10" s="271">
        <v>6</v>
      </c>
      <c r="F10" s="225">
        <f>IF(Оглавление!$D$12="НДС",VLOOKUP(B10,Лист1!A:C,3,FALSE),IF(Оглавление!$D$12="Без НДС",VLOOKUP(B10,Лист1!A:B,2,FALSE),""))</f>
        <v>3049</v>
      </c>
      <c r="G10" s="344">
        <f t="shared" si="0"/>
        <v>3049</v>
      </c>
      <c r="H10" s="345"/>
      <c r="I10" s="342">
        <f t="shared" si="1"/>
        <v>0</v>
      </c>
    </row>
    <row r="11" spans="1:14" ht="19.5" customHeight="1" x14ac:dyDescent="0.2">
      <c r="A11" s="614"/>
      <c r="B11" s="271">
        <v>6304</v>
      </c>
      <c r="C11" s="272" t="s">
        <v>73</v>
      </c>
      <c r="D11" s="271" t="s">
        <v>243</v>
      </c>
      <c r="E11" s="271">
        <v>6</v>
      </c>
      <c r="F11" s="225">
        <f>IF(Оглавление!$D$12="НДС",VLOOKUP(B11,Лист1!A:C,3,FALSE),IF(Оглавление!$D$12="Без НДС",VLOOKUP(B11,Лист1!A:B,2,FALSE),""))</f>
        <v>4225</v>
      </c>
      <c r="G11" s="344">
        <f t="shared" si="0"/>
        <v>4225</v>
      </c>
      <c r="H11" s="345"/>
      <c r="I11" s="342">
        <f t="shared" si="1"/>
        <v>0</v>
      </c>
    </row>
    <row r="12" spans="1:14" ht="19.5" customHeight="1" x14ac:dyDescent="0.2">
      <c r="A12" s="614"/>
      <c r="B12" s="271">
        <v>6305</v>
      </c>
      <c r="C12" s="272" t="s">
        <v>74</v>
      </c>
      <c r="D12" s="271" t="s">
        <v>243</v>
      </c>
      <c r="E12" s="271">
        <v>4</v>
      </c>
      <c r="F12" s="225">
        <f>IF(Оглавление!$D$12="НДС",VLOOKUP(B12,Лист1!A:C,3,FALSE),IF(Оглавление!$D$12="Без НДС",VLOOKUP(B12,Лист1!A:B,2,FALSE),""))</f>
        <v>6490</v>
      </c>
      <c r="G12" s="344">
        <f t="shared" si="0"/>
        <v>6490</v>
      </c>
      <c r="H12" s="345"/>
      <c r="I12" s="342">
        <f t="shared" si="1"/>
        <v>0</v>
      </c>
    </row>
    <row r="13" spans="1:14" ht="19.5" customHeight="1" x14ac:dyDescent="0.2">
      <c r="A13" s="615"/>
      <c r="B13" s="271">
        <v>6306</v>
      </c>
      <c r="C13" s="272" t="s">
        <v>75</v>
      </c>
      <c r="D13" s="271" t="s">
        <v>243</v>
      </c>
      <c r="E13" s="271">
        <v>4</v>
      </c>
      <c r="F13" s="225">
        <f>IF(Оглавление!$D$12="НДС",VLOOKUP(B13,Лист1!A:C,3,FALSE),IF(Оглавление!$D$12="Без НДС",VLOOKUP(B13,Лист1!A:B,2,FALSE),""))</f>
        <v>8837</v>
      </c>
      <c r="G13" s="344">
        <f t="shared" si="0"/>
        <v>8837</v>
      </c>
      <c r="H13" s="345"/>
      <c r="I13" s="342">
        <f t="shared" si="1"/>
        <v>0</v>
      </c>
    </row>
    <row r="14" spans="1:14" ht="32.25" customHeight="1" x14ac:dyDescent="0.2">
      <c r="A14" s="665" t="s">
        <v>120</v>
      </c>
      <c r="B14" s="665"/>
      <c r="C14" s="665"/>
      <c r="D14" s="665"/>
      <c r="E14" s="665"/>
      <c r="F14" s="665"/>
      <c r="G14" s="665"/>
      <c r="H14" s="665"/>
      <c r="I14" s="665"/>
      <c r="L14" s="18"/>
    </row>
    <row r="15" spans="1:14" ht="39.75" customHeight="1" x14ac:dyDescent="0.2">
      <c r="A15" s="613"/>
      <c r="B15" s="271" t="s">
        <v>600</v>
      </c>
      <c r="C15" s="272" t="s">
        <v>169</v>
      </c>
      <c r="D15" s="271" t="s">
        <v>243</v>
      </c>
      <c r="E15" s="236">
        <v>1</v>
      </c>
      <c r="F15" s="225">
        <f>IF(Оглавление!$D$12="НДС",VLOOKUP(B15,Лист1!A:C,3,FALSE),IF(Оглавление!$D$12="Без НДС",VLOOKUP(B15,Лист1!A:B,2,FALSE),""))</f>
        <v>3843</v>
      </c>
      <c r="G15" s="326">
        <f>F15-(F15/100)*$F$4</f>
        <v>3843</v>
      </c>
      <c r="H15" s="345"/>
      <c r="I15" s="342">
        <f>G15*H15</f>
        <v>0</v>
      </c>
    </row>
    <row r="16" spans="1:14" ht="39.75" customHeight="1" x14ac:dyDescent="0.2">
      <c r="A16" s="614"/>
      <c r="B16" s="271" t="s">
        <v>601</v>
      </c>
      <c r="C16" s="272" t="s">
        <v>170</v>
      </c>
      <c r="D16" s="271" t="s">
        <v>243</v>
      </c>
      <c r="E16" s="236">
        <v>1</v>
      </c>
      <c r="F16" s="225">
        <f>IF(Оглавление!$D$12="НДС",VLOOKUP(B16,Лист1!A:C,3,FALSE),IF(Оглавление!$D$12="Без НДС",VLOOKUP(B16,Лист1!A:B,2,FALSE),""))</f>
        <v>3997</v>
      </c>
      <c r="G16" s="326">
        <f>F16-(F16/100)*$F$4</f>
        <v>3997</v>
      </c>
      <c r="H16" s="345"/>
      <c r="I16" s="342">
        <f>G16*H16</f>
        <v>0</v>
      </c>
    </row>
    <row r="17" spans="1:10" ht="39.75" customHeight="1" x14ac:dyDescent="0.2">
      <c r="A17" s="615"/>
      <c r="B17" s="271" t="s">
        <v>612</v>
      </c>
      <c r="C17" s="272" t="s">
        <v>610</v>
      </c>
      <c r="D17" s="271" t="s">
        <v>243</v>
      </c>
      <c r="E17" s="236">
        <v>1</v>
      </c>
      <c r="F17" s="225">
        <f>IF(Оглавление!$D$12="НДС",VLOOKUP(B17,Лист1!A:C,3,FALSE),IF(Оглавление!$D$12="Без НДС",VLOOKUP(B17,Лист1!A:B,2,FALSE),""))</f>
        <v>5241</v>
      </c>
      <c r="G17" s="326">
        <f t="shared" ref="G17:G18" si="2">F17-(F17/100)*$F$4</f>
        <v>5241</v>
      </c>
      <c r="H17" s="345"/>
      <c r="I17" s="342">
        <f t="shared" ref="I17:I18" si="3">G17*H17</f>
        <v>0</v>
      </c>
    </row>
    <row r="18" spans="1:10" ht="39.75" customHeight="1" x14ac:dyDescent="0.2">
      <c r="A18" s="613"/>
      <c r="B18" s="271" t="s">
        <v>613</v>
      </c>
      <c r="C18" s="272" t="s">
        <v>611</v>
      </c>
      <c r="D18" s="271" t="s">
        <v>243</v>
      </c>
      <c r="E18" s="236">
        <v>1</v>
      </c>
      <c r="F18" s="225">
        <f>IF(Оглавление!$D$12="НДС",VLOOKUP(B18,Лист1!A:C,3,FALSE),IF(Оглавление!$D$12="Без НДС",VLOOKUP(B18,Лист1!A:B,2,FALSE),""))</f>
        <v>5199</v>
      </c>
      <c r="G18" s="326">
        <f t="shared" si="2"/>
        <v>5199</v>
      </c>
      <c r="H18" s="345"/>
      <c r="I18" s="342">
        <f t="shared" si="3"/>
        <v>0</v>
      </c>
    </row>
    <row r="19" spans="1:10" ht="39.75" customHeight="1" x14ac:dyDescent="0.2">
      <c r="A19" s="614"/>
      <c r="B19" s="271" t="s">
        <v>602</v>
      </c>
      <c r="C19" s="272" t="s">
        <v>66</v>
      </c>
      <c r="D19" s="271" t="s">
        <v>243</v>
      </c>
      <c r="E19" s="236">
        <v>1</v>
      </c>
      <c r="F19" s="225">
        <f>IF(Оглавление!$D$12="НДС",VLOOKUP(B19,Лист1!A:C,3,FALSE),IF(Оглавление!$D$12="Без НДС",VLOOKUP(B19,Лист1!A:B,2,FALSE),""))</f>
        <v>6326</v>
      </c>
      <c r="G19" s="326">
        <f>F19-(F19/100)*$F$4</f>
        <v>6326</v>
      </c>
      <c r="H19" s="345"/>
      <c r="I19" s="342">
        <f>G19*H19</f>
        <v>0</v>
      </c>
    </row>
    <row r="20" spans="1:10" ht="39.75" customHeight="1" x14ac:dyDescent="0.2">
      <c r="A20" s="615"/>
      <c r="B20" s="271" t="s">
        <v>603</v>
      </c>
      <c r="C20" s="272" t="s">
        <v>67</v>
      </c>
      <c r="D20" s="271" t="s">
        <v>243</v>
      </c>
      <c r="E20" s="236">
        <v>1</v>
      </c>
      <c r="F20" s="225">
        <f>IF(Оглавление!$D$12="НДС",VLOOKUP(B20,Лист1!A:C,3,FALSE),IF(Оглавление!$D$12="Без НДС",VLOOKUP(B20,Лист1!A:B,2,FALSE),""))</f>
        <v>7791</v>
      </c>
      <c r="G20" s="326">
        <f>F20-(F20/100)*$F$4</f>
        <v>7791</v>
      </c>
      <c r="H20" s="345"/>
      <c r="I20" s="342">
        <f>G20*H20</f>
        <v>0</v>
      </c>
    </row>
    <row r="21" spans="1:10" ht="19.5" customHeight="1" x14ac:dyDescent="0.2">
      <c r="A21" s="692"/>
      <c r="B21" s="692"/>
      <c r="C21" s="692"/>
      <c r="D21" s="692"/>
      <c r="E21" s="692"/>
      <c r="F21" s="692"/>
      <c r="G21" s="692"/>
      <c r="H21" s="692"/>
      <c r="I21" s="692"/>
    </row>
    <row r="22" spans="1:10" ht="83.25" customHeight="1" x14ac:dyDescent="0.2">
      <c r="A22" s="343"/>
      <c r="B22" s="271">
        <v>6521</v>
      </c>
      <c r="C22" s="272" t="s">
        <v>547</v>
      </c>
      <c r="D22" s="271" t="s">
        <v>243</v>
      </c>
      <c r="E22" s="236">
        <v>1</v>
      </c>
      <c r="F22" s="225">
        <f>IF(Оглавление!$D$12="НДС",VLOOKUP(B22,Лист1!A:C,3,FALSE),IF(Оглавление!$D$12="Без НДС",VLOOKUP(B22,Лист1!A:B,2,FALSE),""))</f>
        <v>2943</v>
      </c>
      <c r="G22" s="326">
        <f>F22-(F22/100)*$F$4</f>
        <v>2943</v>
      </c>
      <c r="H22" s="345"/>
      <c r="I22" s="342">
        <f>G22*H22</f>
        <v>0</v>
      </c>
    </row>
    <row r="23" spans="1:10" ht="39.75" customHeight="1" x14ac:dyDescent="0.2">
      <c r="A23" s="613"/>
      <c r="B23" s="271">
        <v>6531</v>
      </c>
      <c r="C23" s="272" t="s">
        <v>549</v>
      </c>
      <c r="D23" s="271" t="s">
        <v>243</v>
      </c>
      <c r="E23" s="236">
        <v>1</v>
      </c>
      <c r="F23" s="225">
        <f>IF(Оглавление!$D$12="НДС",VLOOKUP(B23,Лист1!A:C,3,FALSE),IF(Оглавление!$D$12="Без НДС",VLOOKUP(B23,Лист1!A:B,2,FALSE),""))</f>
        <v>4415</v>
      </c>
      <c r="G23" s="326">
        <f>F23-(F23/100)*$F$4</f>
        <v>4415</v>
      </c>
      <c r="H23" s="345"/>
      <c r="I23" s="342">
        <f>G23*H23</f>
        <v>0</v>
      </c>
    </row>
    <row r="24" spans="1:10" ht="39.75" customHeight="1" x14ac:dyDescent="0.2">
      <c r="A24" s="614"/>
      <c r="B24" s="271">
        <v>6532</v>
      </c>
      <c r="C24" s="272" t="s">
        <v>550</v>
      </c>
      <c r="D24" s="271" t="s">
        <v>243</v>
      </c>
      <c r="E24" s="236">
        <v>1</v>
      </c>
      <c r="F24" s="225">
        <f>IF(Оглавление!$D$12="НДС",VLOOKUP(B24,Лист1!A:C,3,FALSE),IF(Оглавление!$D$12="Без НДС",VLOOKUP(B24,Лист1!A:B,2,FALSE),""))</f>
        <v>5415</v>
      </c>
      <c r="G24" s="326">
        <f>F24-(F24/100)*$F$4</f>
        <v>5415</v>
      </c>
      <c r="H24" s="345"/>
      <c r="I24" s="342">
        <f>G24*H24</f>
        <v>0</v>
      </c>
    </row>
    <row r="25" spans="1:10" ht="39.75" customHeight="1" x14ac:dyDescent="0.2">
      <c r="A25" s="615"/>
      <c r="B25" s="271">
        <v>6533</v>
      </c>
      <c r="C25" s="272" t="s">
        <v>551</v>
      </c>
      <c r="D25" s="271" t="s">
        <v>243</v>
      </c>
      <c r="E25" s="236">
        <v>1</v>
      </c>
      <c r="F25" s="225">
        <f>IF(Оглавление!$D$12="НДС",VLOOKUP(B25,Лист1!A:C,3,FALSE),IF(Оглавление!$D$12="Без НДС",VLOOKUP(B25,Лист1!A:B,2,FALSE),""))</f>
        <v>8083</v>
      </c>
      <c r="G25" s="326">
        <f>F25-(F25/100)*$F$4</f>
        <v>8083</v>
      </c>
      <c r="H25" s="345"/>
      <c r="I25" s="342">
        <f>G25*H25</f>
        <v>0</v>
      </c>
    </row>
    <row r="26" spans="1:10" ht="15" customHeight="1" x14ac:dyDescent="0.2">
      <c r="A26" s="633"/>
      <c r="B26" s="633"/>
      <c r="C26" s="633"/>
      <c r="D26" s="633"/>
      <c r="E26" s="633"/>
      <c r="F26" s="633"/>
      <c r="G26" s="633"/>
      <c r="H26" s="633"/>
      <c r="I26" s="633"/>
    </row>
    <row r="27" spans="1:10" ht="27.75" customHeight="1" x14ac:dyDescent="0.2">
      <c r="A27" s="613"/>
      <c r="B27" s="301">
        <v>6504</v>
      </c>
      <c r="C27" s="272" t="s">
        <v>84</v>
      </c>
      <c r="D27" s="271" t="s">
        <v>243</v>
      </c>
      <c r="E27" s="271">
        <v>1</v>
      </c>
      <c r="F27" s="225">
        <f>IF(Оглавление!$D$12="НДС",VLOOKUP(B27,Лист1!A:C,3,FALSE),IF(Оглавление!$D$12="Без НДС",VLOOKUP(B27,Лист1!A:B,2,FALSE),""))</f>
        <v>18212</v>
      </c>
      <c r="G27" s="326">
        <f>F27-(F27/100)*$F$4</f>
        <v>18212</v>
      </c>
      <c r="H27" s="345"/>
      <c r="I27" s="342">
        <f>G27*H27</f>
        <v>0</v>
      </c>
    </row>
    <row r="28" spans="1:10" ht="27.75" customHeight="1" x14ac:dyDescent="0.2">
      <c r="A28" s="614"/>
      <c r="B28" s="301">
        <v>6505</v>
      </c>
      <c r="C28" s="272" t="s">
        <v>85</v>
      </c>
      <c r="D28" s="271" t="s">
        <v>243</v>
      </c>
      <c r="E28" s="271">
        <v>1</v>
      </c>
      <c r="F28" s="225">
        <f>IF(Оглавление!$D$12="НДС",VLOOKUP(B28,Лист1!A:C,3,FALSE),IF(Оглавление!$D$12="Без НДС",VLOOKUP(B28,Лист1!A:B,2,FALSE),""))</f>
        <v>24648</v>
      </c>
      <c r="G28" s="326">
        <f>F28-(F28/100)*$F$4</f>
        <v>24648</v>
      </c>
      <c r="H28" s="345"/>
      <c r="I28" s="342">
        <f>G28*H28</f>
        <v>0</v>
      </c>
    </row>
    <row r="29" spans="1:10" ht="27.75" customHeight="1" x14ac:dyDescent="0.2">
      <c r="A29" s="615"/>
      <c r="B29" s="301">
        <v>6506</v>
      </c>
      <c r="C29" s="272" t="s">
        <v>86</v>
      </c>
      <c r="D29" s="271" t="s">
        <v>243</v>
      </c>
      <c r="E29" s="271">
        <v>1</v>
      </c>
      <c r="F29" s="225">
        <f>IF(Оглавление!$D$12="НДС",VLOOKUP(B29,Лист1!A:C,3,FALSE),IF(Оглавление!$D$12="Без НДС",VLOOKUP(B29,Лист1!A:B,2,FALSE),""))</f>
        <v>32996</v>
      </c>
      <c r="G29" s="326">
        <f>F29-(F29/100)*$F$4</f>
        <v>32996</v>
      </c>
      <c r="H29" s="345"/>
      <c r="I29" s="342">
        <f>G29*H29</f>
        <v>0</v>
      </c>
    </row>
    <row r="30" spans="1:10" ht="39" customHeight="1" x14ac:dyDescent="0.2">
      <c r="A30" s="665" t="s">
        <v>121</v>
      </c>
      <c r="B30" s="665"/>
      <c r="C30" s="665"/>
      <c r="D30" s="665"/>
      <c r="E30" s="665"/>
      <c r="F30" s="665"/>
      <c r="G30" s="665"/>
      <c r="H30" s="665"/>
      <c r="I30" s="665"/>
    </row>
    <row r="31" spans="1:10" s="13" customFormat="1" ht="24.75" customHeight="1" x14ac:dyDescent="0.2">
      <c r="A31" s="693"/>
      <c r="B31" s="338">
        <v>6515</v>
      </c>
      <c r="C31" s="243" t="s">
        <v>452</v>
      </c>
      <c r="D31" s="271" t="s">
        <v>243</v>
      </c>
      <c r="E31" s="339">
        <v>1</v>
      </c>
      <c r="F31" s="225">
        <f>IF(Оглавление!$D$12="НДС",VLOOKUP(B31,Лист1!A:C,3,FALSE),IF(Оглавление!$D$12="Без НДС",VLOOKUP(B31,Лист1!A:B,2,FALSE),""))</f>
        <v>59644</v>
      </c>
      <c r="G31" s="340">
        <f>F31-(F31/100)*$F$4</f>
        <v>59644</v>
      </c>
      <c r="H31" s="341"/>
      <c r="I31" s="342">
        <f>G31*H31</f>
        <v>0</v>
      </c>
      <c r="J31" s="14"/>
    </row>
    <row r="32" spans="1:10" s="13" customFormat="1" ht="24.75" customHeight="1" x14ac:dyDescent="0.2">
      <c r="A32" s="694"/>
      <c r="B32" s="338">
        <v>6516</v>
      </c>
      <c r="C32" s="243" t="s">
        <v>453</v>
      </c>
      <c r="D32" s="271" t="s">
        <v>243</v>
      </c>
      <c r="E32" s="339">
        <v>1</v>
      </c>
      <c r="F32" s="225">
        <f>IF(Оглавление!$D$12="НДС",VLOOKUP(B32,Лист1!A:C,3,FALSE),IF(Оглавление!$D$12="Без НДС",VLOOKUP(B32,Лист1!A:B,2,FALSE),""))</f>
        <v>90437</v>
      </c>
      <c r="G32" s="340">
        <f t="shared" ref="G32:G37" si="4">F32-(F32/100)*$F$4</f>
        <v>90437</v>
      </c>
      <c r="H32" s="341"/>
      <c r="I32" s="342">
        <f t="shared" ref="I32:I37" si="5">G32*H32</f>
        <v>0</v>
      </c>
      <c r="J32" s="14"/>
    </row>
    <row r="33" spans="1:10" s="13" customFormat="1" ht="24.75" customHeight="1" x14ac:dyDescent="0.2">
      <c r="A33" s="694"/>
      <c r="B33" s="338" t="s">
        <v>605</v>
      </c>
      <c r="C33" s="243" t="s">
        <v>122</v>
      </c>
      <c r="D33" s="271" t="s">
        <v>243</v>
      </c>
      <c r="E33" s="339">
        <v>1</v>
      </c>
      <c r="F33" s="225">
        <f>IF(Оглавление!$D$12="НДС",VLOOKUP(B33,Лист1!A:C,3,FALSE),IF(Оглавление!$D$12="Без НДС",VLOOKUP(B33,Лист1!A:B,2,FALSE),""))</f>
        <v>109073</v>
      </c>
      <c r="G33" s="340">
        <f t="shared" si="4"/>
        <v>109073</v>
      </c>
      <c r="H33" s="341"/>
      <c r="I33" s="342">
        <f t="shared" si="5"/>
        <v>0</v>
      </c>
      <c r="J33" s="14"/>
    </row>
    <row r="34" spans="1:10" s="13" customFormat="1" ht="24.75" customHeight="1" x14ac:dyDescent="0.2">
      <c r="A34" s="694"/>
      <c r="B34" s="338" t="s">
        <v>606</v>
      </c>
      <c r="C34" s="243" t="s">
        <v>123</v>
      </c>
      <c r="D34" s="271" t="s">
        <v>243</v>
      </c>
      <c r="E34" s="339">
        <v>1</v>
      </c>
      <c r="F34" s="225">
        <f>IF(Оглавление!$D$12="НДС",VLOOKUP(B34,Лист1!A:C,3,FALSE),IF(Оглавление!$D$12="Без НДС",VLOOKUP(B34,Лист1!A:B,2,FALSE),""))</f>
        <v>119988</v>
      </c>
      <c r="G34" s="340">
        <f t="shared" si="4"/>
        <v>119988</v>
      </c>
      <c r="H34" s="341"/>
      <c r="I34" s="342">
        <f t="shared" si="5"/>
        <v>0</v>
      </c>
      <c r="J34" s="14"/>
    </row>
    <row r="35" spans="1:10" s="13" customFormat="1" ht="24.75" customHeight="1" x14ac:dyDescent="0.2">
      <c r="A35" s="694"/>
      <c r="B35" s="338" t="s">
        <v>607</v>
      </c>
      <c r="C35" s="243" t="s">
        <v>124</v>
      </c>
      <c r="D35" s="271" t="s">
        <v>243</v>
      </c>
      <c r="E35" s="339">
        <v>1</v>
      </c>
      <c r="F35" s="225">
        <f>IF(Оглавление!$D$12="НДС",VLOOKUP(B35,Лист1!A:C,3,FALSE),IF(Оглавление!$D$12="Без НДС",VLOOKUP(B35,Лист1!A:B,2,FALSE),""))</f>
        <v>197217</v>
      </c>
      <c r="G35" s="340">
        <f t="shared" si="4"/>
        <v>197217</v>
      </c>
      <c r="H35" s="341"/>
      <c r="I35" s="342">
        <f t="shared" si="5"/>
        <v>0</v>
      </c>
      <c r="J35" s="14"/>
    </row>
    <row r="36" spans="1:10" s="13" customFormat="1" ht="24.75" customHeight="1" x14ac:dyDescent="0.2">
      <c r="A36" s="694"/>
      <c r="B36" s="338" t="s">
        <v>608</v>
      </c>
      <c r="C36" s="243" t="s">
        <v>125</v>
      </c>
      <c r="D36" s="271" t="s">
        <v>243</v>
      </c>
      <c r="E36" s="339">
        <v>1</v>
      </c>
      <c r="F36" s="225">
        <f>IF(Оглавление!$D$12="НДС",VLOOKUP(B36,Лист1!A:C,3,FALSE),IF(Оглавление!$D$12="Без НДС",VLOOKUP(B36,Лист1!A:B,2,FALSE),""))</f>
        <v>229523</v>
      </c>
      <c r="G36" s="340">
        <f t="shared" si="4"/>
        <v>229523</v>
      </c>
      <c r="H36" s="341"/>
      <c r="I36" s="342">
        <f t="shared" si="5"/>
        <v>0</v>
      </c>
      <c r="J36" s="14"/>
    </row>
    <row r="37" spans="1:10" s="13" customFormat="1" ht="24.75" customHeight="1" x14ac:dyDescent="0.2">
      <c r="A37" s="695"/>
      <c r="B37" s="338" t="s">
        <v>609</v>
      </c>
      <c r="C37" s="243" t="s">
        <v>126</v>
      </c>
      <c r="D37" s="271" t="s">
        <v>243</v>
      </c>
      <c r="E37" s="339">
        <v>1</v>
      </c>
      <c r="F37" s="225">
        <f>IF(Оглавление!$D$12="НДС",VLOOKUP(B37,Лист1!A:C,3,FALSE),IF(Оглавление!$D$12="Без НДС",VLOOKUP(B37,Лист1!A:B,2,FALSE),""))</f>
        <v>289764</v>
      </c>
      <c r="G37" s="340">
        <f t="shared" si="4"/>
        <v>289764</v>
      </c>
      <c r="H37" s="341"/>
      <c r="I37" s="342">
        <f t="shared" si="5"/>
        <v>0</v>
      </c>
      <c r="J37" s="14"/>
    </row>
    <row r="38" spans="1:10" ht="37.5" customHeight="1" x14ac:dyDescent="0.2">
      <c r="A38" s="665" t="s">
        <v>454</v>
      </c>
      <c r="B38" s="665"/>
      <c r="C38" s="665"/>
      <c r="D38" s="665"/>
      <c r="E38" s="665"/>
      <c r="F38" s="665"/>
      <c r="G38" s="665"/>
      <c r="H38" s="665"/>
      <c r="I38" s="665"/>
    </row>
    <row r="39" spans="1:10" ht="26.25" customHeight="1" x14ac:dyDescent="0.2">
      <c r="A39" s="629"/>
      <c r="B39" s="301" t="s">
        <v>552</v>
      </c>
      <c r="C39" s="272" t="s">
        <v>161</v>
      </c>
      <c r="D39" s="271" t="s">
        <v>243</v>
      </c>
      <c r="E39" s="271">
        <v>1</v>
      </c>
      <c r="F39" s="225">
        <f>IF(Оглавление!$D$12="НДС",VLOOKUP(B39,Лист1!A:C,3,FALSE),IF(Оглавление!$D$12="Без НДС",VLOOKUP(B39,Лист1!A:B,2,FALSE),""))</f>
        <v>24010</v>
      </c>
      <c r="G39" s="314">
        <f t="shared" ref="G39:G44" si="6">F39-(F39/100)*$F$4</f>
        <v>24010</v>
      </c>
      <c r="H39" s="345"/>
      <c r="I39" s="342">
        <f t="shared" ref="I39:I44" si="7">G39*H39</f>
        <v>0</v>
      </c>
    </row>
    <row r="40" spans="1:10" ht="26.25" customHeight="1" x14ac:dyDescent="0.2">
      <c r="A40" s="630"/>
      <c r="B40" s="301" t="s">
        <v>553</v>
      </c>
      <c r="C40" s="272" t="s">
        <v>162</v>
      </c>
      <c r="D40" s="271" t="s">
        <v>243</v>
      </c>
      <c r="E40" s="271">
        <v>1</v>
      </c>
      <c r="F40" s="225">
        <f>IF(Оглавление!$D$12="НДС",VLOOKUP(B40,Лист1!A:C,3,FALSE),IF(Оглавление!$D$12="Без НДС",VLOOKUP(B40,Лист1!A:B,2,FALSE),""))</f>
        <v>24526</v>
      </c>
      <c r="G40" s="314">
        <f t="shared" si="6"/>
        <v>24526</v>
      </c>
      <c r="H40" s="345"/>
      <c r="I40" s="342">
        <f t="shared" si="7"/>
        <v>0</v>
      </c>
    </row>
    <row r="41" spans="1:10" ht="26.25" customHeight="1" x14ac:dyDescent="0.2">
      <c r="A41" s="630"/>
      <c r="B41" s="301">
        <v>6103</v>
      </c>
      <c r="C41" s="272" t="s">
        <v>163</v>
      </c>
      <c r="D41" s="271" t="s">
        <v>243</v>
      </c>
      <c r="E41" s="271">
        <v>1</v>
      </c>
      <c r="F41" s="225">
        <f>IF(Оглавление!$D$12="НДС",VLOOKUP(B41,Лист1!A:C,3,FALSE),IF(Оглавление!$D$12="Без НДС",VLOOKUP(B41,Лист1!A:B,2,FALSE),""))</f>
        <v>45035</v>
      </c>
      <c r="G41" s="314">
        <f t="shared" si="6"/>
        <v>45035</v>
      </c>
      <c r="H41" s="345"/>
      <c r="I41" s="342">
        <f t="shared" si="7"/>
        <v>0</v>
      </c>
    </row>
    <row r="42" spans="1:10" ht="26.25" customHeight="1" x14ac:dyDescent="0.2">
      <c r="A42" s="630"/>
      <c r="B42" s="301">
        <v>6104</v>
      </c>
      <c r="C42" s="272" t="s">
        <v>164</v>
      </c>
      <c r="D42" s="271" t="s">
        <v>243</v>
      </c>
      <c r="E42" s="271">
        <v>1</v>
      </c>
      <c r="F42" s="225">
        <f>IF(Оглавление!$D$12="НДС",VLOOKUP(B42,Лист1!A:C,3,FALSE),IF(Оглавление!$D$12="Без НДС",VLOOKUP(B42,Лист1!A:B,2,FALSE),""))</f>
        <v>52642</v>
      </c>
      <c r="G42" s="314">
        <f t="shared" si="6"/>
        <v>52642</v>
      </c>
      <c r="H42" s="345"/>
      <c r="I42" s="342">
        <f t="shared" si="7"/>
        <v>0</v>
      </c>
    </row>
    <row r="43" spans="1:10" ht="26.25" customHeight="1" x14ac:dyDescent="0.2">
      <c r="A43" s="630"/>
      <c r="B43" s="301">
        <v>6105</v>
      </c>
      <c r="C43" s="272" t="s">
        <v>165</v>
      </c>
      <c r="D43" s="271" t="s">
        <v>243</v>
      </c>
      <c r="E43" s="271">
        <v>1</v>
      </c>
      <c r="F43" s="225">
        <f>IF(Оглавление!$D$12="НДС",VLOOKUP(B43,Лист1!A:C,3,FALSE),IF(Оглавление!$D$12="Без НДС",VLOOKUP(B43,Лист1!A:B,2,FALSE),""))</f>
        <v>67393</v>
      </c>
      <c r="G43" s="314">
        <f t="shared" si="6"/>
        <v>67393</v>
      </c>
      <c r="H43" s="345"/>
      <c r="I43" s="342">
        <f t="shared" si="7"/>
        <v>0</v>
      </c>
    </row>
    <row r="44" spans="1:10" ht="26.25" customHeight="1" x14ac:dyDescent="0.2">
      <c r="A44" s="631"/>
      <c r="B44" s="301">
        <v>6106</v>
      </c>
      <c r="C44" s="272" t="s">
        <v>166</v>
      </c>
      <c r="D44" s="271" t="s">
        <v>243</v>
      </c>
      <c r="E44" s="271">
        <v>1</v>
      </c>
      <c r="F44" s="225">
        <f>IF(Оглавление!$D$12="НДС",VLOOKUP(B44,Лист1!A:C,3,FALSE),IF(Оглавление!$D$12="Без НДС",VLOOKUP(B44,Лист1!A:B,2,FALSE),""))</f>
        <v>75374</v>
      </c>
      <c r="G44" s="314">
        <f t="shared" si="6"/>
        <v>75374</v>
      </c>
      <c r="H44" s="345"/>
      <c r="I44" s="342">
        <f t="shared" si="7"/>
        <v>0</v>
      </c>
    </row>
    <row r="45" spans="1:10" ht="29.25" customHeight="1" x14ac:dyDescent="0.2">
      <c r="A45" s="665" t="s">
        <v>592</v>
      </c>
      <c r="B45" s="665"/>
      <c r="C45" s="665"/>
      <c r="D45" s="665"/>
      <c r="E45" s="665"/>
      <c r="F45" s="665"/>
      <c r="G45" s="665"/>
      <c r="H45" s="665"/>
      <c r="I45" s="665"/>
    </row>
    <row r="46" spans="1:10" ht="51" customHeight="1" x14ac:dyDescent="0.2">
      <c r="A46" s="629"/>
      <c r="B46" s="271">
        <v>6207</v>
      </c>
      <c r="C46" s="349" t="s">
        <v>590</v>
      </c>
      <c r="D46" s="271" t="s">
        <v>243</v>
      </c>
      <c r="E46" s="350">
        <v>1</v>
      </c>
      <c r="F46" s="225">
        <f>IF(Оглавление!$D$12="НДС",VLOOKUP(B46,Лист1!A:C,3,FALSE),IF(Оглавление!$D$12="Без НДС",VLOOKUP(B46,Лист1!A:B,2,FALSE),""))</f>
        <v>32038</v>
      </c>
      <c r="G46" s="351">
        <f>F46-(F46/100)*$F$4</f>
        <v>32038</v>
      </c>
      <c r="H46" s="352"/>
      <c r="I46" s="342">
        <f>G46*H46</f>
        <v>0</v>
      </c>
    </row>
    <row r="47" spans="1:10" ht="51" customHeight="1" x14ac:dyDescent="0.2">
      <c r="A47" s="631"/>
      <c r="B47" s="271">
        <v>6208</v>
      </c>
      <c r="C47" s="349" t="s">
        <v>591</v>
      </c>
      <c r="D47" s="271" t="s">
        <v>243</v>
      </c>
      <c r="E47" s="350">
        <v>1</v>
      </c>
      <c r="F47" s="225">
        <f>IF(Оглавление!$D$12="НДС",VLOOKUP(B47,Лист1!A:C,3,FALSE),IF(Оглавление!$D$12="Без НДС",VLOOKUP(B47,Лист1!A:B,2,FALSE),""))</f>
        <v>34240</v>
      </c>
      <c r="G47" s="351">
        <f>F47-(F47/100)*$F$4</f>
        <v>34240</v>
      </c>
      <c r="H47" s="352"/>
      <c r="I47" s="342">
        <f>G47*H47</f>
        <v>0</v>
      </c>
    </row>
    <row r="48" spans="1:10" ht="33.75" customHeight="1" x14ac:dyDescent="0.2">
      <c r="A48" s="665" t="s">
        <v>203</v>
      </c>
      <c r="B48" s="665"/>
      <c r="C48" s="665"/>
      <c r="D48" s="665"/>
      <c r="E48" s="665"/>
      <c r="F48" s="665"/>
      <c r="G48" s="665"/>
      <c r="H48" s="665"/>
      <c r="I48" s="665"/>
    </row>
    <row r="49" spans="1:11" ht="57.6" customHeight="1" x14ac:dyDescent="0.2">
      <c r="A49" s="282"/>
      <c r="B49" s="271" t="s">
        <v>205</v>
      </c>
      <c r="C49" s="349" t="s">
        <v>204</v>
      </c>
      <c r="D49" s="271" t="s">
        <v>243</v>
      </c>
      <c r="E49" s="350">
        <v>1</v>
      </c>
      <c r="F49" s="225">
        <f>IF(Оглавление!$D$12="НДС",VLOOKUP(B49,Лист1!A:C,3,FALSE),IF(Оглавление!$D$12="Без НДС",VLOOKUP(B49,Лист1!A:B,2,FALSE),""))</f>
        <v>9314</v>
      </c>
      <c r="G49" s="351">
        <f>F49-(F49/100)*$F$4</f>
        <v>9314</v>
      </c>
      <c r="H49" s="353"/>
      <c r="I49" s="342">
        <f>G49*H49</f>
        <v>0</v>
      </c>
    </row>
    <row r="50" spans="1:11" ht="27.75" customHeight="1" x14ac:dyDescent="0.2">
      <c r="A50" s="632"/>
      <c r="B50" s="632"/>
      <c r="C50" s="632"/>
      <c r="D50" s="632"/>
      <c r="E50" s="632"/>
      <c r="F50" s="632"/>
      <c r="G50" s="632"/>
      <c r="H50" s="632"/>
      <c r="I50" s="632"/>
    </row>
    <row r="51" spans="1:11" ht="45" customHeight="1" x14ac:dyDescent="0.2">
      <c r="A51" s="690"/>
      <c r="B51" s="271">
        <v>6618</v>
      </c>
      <c r="C51" s="349" t="s">
        <v>548</v>
      </c>
      <c r="D51" s="271" t="s">
        <v>243</v>
      </c>
      <c r="E51" s="350">
        <v>1</v>
      </c>
      <c r="F51" s="225">
        <f>IF(Оглавление!$D$12="НДС",VLOOKUP(B51,Лист1!A:C,3,FALSE),IF(Оглавление!$D$12="Без НДС",VLOOKUP(B51,Лист1!A:B,2,FALSE),""))</f>
        <v>7614</v>
      </c>
      <c r="G51" s="351">
        <v>10897.300000000001</v>
      </c>
      <c r="H51" s="353"/>
      <c r="I51" s="342">
        <v>0</v>
      </c>
    </row>
    <row r="52" spans="1:11" ht="45" customHeight="1" x14ac:dyDescent="0.2">
      <c r="A52" s="691"/>
      <c r="B52" s="271">
        <v>6619</v>
      </c>
      <c r="C52" s="349" t="s">
        <v>604</v>
      </c>
      <c r="D52" s="271" t="s">
        <v>243</v>
      </c>
      <c r="E52" s="350">
        <v>1</v>
      </c>
      <c r="F52" s="225">
        <f>IF(Оглавление!$D$12="НДС",VLOOKUP(B52,Лист1!A:C,3,FALSE),IF(Оглавление!$D$12="Без НДС",VLOOKUP(B52,Лист1!A:B,2,FALSE),""))</f>
        <v>7831</v>
      </c>
      <c r="G52" s="351">
        <v>10897.300000000001</v>
      </c>
      <c r="H52" s="353"/>
      <c r="I52" s="342">
        <v>0</v>
      </c>
    </row>
    <row r="53" spans="1:11" ht="26.25" customHeight="1" x14ac:dyDescent="0.2">
      <c r="A53" s="665" t="s">
        <v>68</v>
      </c>
      <c r="B53" s="665"/>
      <c r="C53" s="665"/>
      <c r="D53" s="665"/>
      <c r="E53" s="665"/>
      <c r="F53" s="665"/>
      <c r="G53" s="665"/>
      <c r="H53" s="665"/>
      <c r="I53" s="665"/>
    </row>
    <row r="54" spans="1:11" ht="62.25" customHeight="1" x14ac:dyDescent="0.2">
      <c r="A54" s="354"/>
      <c r="B54" s="271">
        <v>6580</v>
      </c>
      <c r="C54" s="315" t="s">
        <v>785</v>
      </c>
      <c r="D54" s="271" t="s">
        <v>243</v>
      </c>
      <c r="E54" s="271">
        <v>1</v>
      </c>
      <c r="F54" s="225">
        <f>IF(Оглавление!$D$12="НДС",VLOOKUP(B54,Лист1!A:C,3,FALSE),IF(Оглавление!$D$12="Без НДС",VLOOKUP(B54,Лист1!A:B,2,FALSE),""))</f>
        <v>1782</v>
      </c>
      <c r="G54" s="314">
        <f>F54-(F54/100)*$F$4</f>
        <v>1782</v>
      </c>
      <c r="H54" s="275"/>
      <c r="I54" s="342">
        <f>G54*H54</f>
        <v>0</v>
      </c>
    </row>
    <row r="55" spans="1:11" ht="47.65" customHeight="1" x14ac:dyDescent="0.2">
      <c r="A55" s="354"/>
      <c r="B55" s="271">
        <v>6582</v>
      </c>
      <c r="C55" s="315" t="s">
        <v>157</v>
      </c>
      <c r="D55" s="271" t="s">
        <v>243</v>
      </c>
      <c r="E55" s="271">
        <v>10</v>
      </c>
      <c r="F55" s="225">
        <f>IF(Оглавление!$D$12="НДС",VLOOKUP(B55,Лист1!A:C,3,FALSE),IF(Оглавление!$D$12="Без НДС",VLOOKUP(B55,Лист1!A:B,2,FALSE),""))</f>
        <v>166</v>
      </c>
      <c r="G55" s="314">
        <f>F55-(F55/100)*$F$4</f>
        <v>166</v>
      </c>
      <c r="H55" s="275"/>
      <c r="I55" s="342">
        <f>G55*H55</f>
        <v>0</v>
      </c>
    </row>
    <row r="56" spans="1:11" ht="52.35" customHeight="1" x14ac:dyDescent="0.2">
      <c r="A56" s="354"/>
      <c r="B56" s="271">
        <v>6583</v>
      </c>
      <c r="C56" s="315" t="s">
        <v>158</v>
      </c>
      <c r="D56" s="271" t="s">
        <v>243</v>
      </c>
      <c r="E56" s="271">
        <v>10</v>
      </c>
      <c r="F56" s="225">
        <f>IF(Оглавление!$D$12="НДС",VLOOKUP(B56,Лист1!A:C,3,FALSE),IF(Оглавление!$D$12="Без НДС",VLOOKUP(B56,Лист1!A:B,2,FALSE),""))</f>
        <v>545</v>
      </c>
      <c r="G56" s="314">
        <f>F56-(F56/100)*$F$4</f>
        <v>545</v>
      </c>
      <c r="H56" s="275"/>
      <c r="I56" s="342">
        <f>G56*H56</f>
        <v>0</v>
      </c>
    </row>
    <row r="57" spans="1:11" ht="49.35" customHeight="1" x14ac:dyDescent="0.2">
      <c r="A57" s="282"/>
      <c r="B57" s="271">
        <v>6581</v>
      </c>
      <c r="C57" s="315" t="s">
        <v>254</v>
      </c>
      <c r="D57" s="271" t="s">
        <v>243</v>
      </c>
      <c r="E57" s="271">
        <v>1</v>
      </c>
      <c r="F57" s="225">
        <f>IF(Оглавление!$D$12="НДС",VLOOKUP(B57,Лист1!A:C,3,FALSE),IF(Оглавление!$D$12="Без НДС",VLOOKUP(B57,Лист1!A:B,2,FALSE),""))</f>
        <v>2039</v>
      </c>
      <c r="G57" s="314">
        <f>F57-(F57/100)*$F$4</f>
        <v>2039</v>
      </c>
      <c r="H57" s="275"/>
      <c r="I57" s="342">
        <f>G57*H57</f>
        <v>0</v>
      </c>
    </row>
    <row r="58" spans="1:11" ht="50.25" customHeight="1" x14ac:dyDescent="0.2">
      <c r="A58" s="282"/>
      <c r="B58" s="271">
        <v>6590</v>
      </c>
      <c r="C58" s="315" t="s">
        <v>76</v>
      </c>
      <c r="D58" s="271" t="s">
        <v>243</v>
      </c>
      <c r="E58" s="285">
        <v>1</v>
      </c>
      <c r="F58" s="225">
        <f>IF(Оглавление!$D$12="НДС",VLOOKUP(B58,Лист1!A:C,3,FALSE),IF(Оглавление!$D$12="Без НДС",VLOOKUP(B58,Лист1!A:B,2,FALSE),""))</f>
        <v>384000</v>
      </c>
      <c r="G58" s="314">
        <f>F58-(F58/100)*$F$4</f>
        <v>384000</v>
      </c>
      <c r="H58" s="355"/>
      <c r="I58" s="342">
        <f>G58*H58</f>
        <v>0</v>
      </c>
      <c r="K58" s="39"/>
    </row>
  </sheetData>
  <sheetProtection algorithmName="SHA-512" hashValue="LlZFx6jQCWwqKeeLHEzPrGiTVXXcmLdC4ZgpGFpWY4H/WLwfproHGRmjAZygd7S7bv+q9+of/sZk++xddE8U8g==" saltValue="7gSEIUjS5TYfnlLpb72ENg==" spinCount="100000" sheet="1" objects="1" scenarios="1"/>
  <customSheetViews>
    <customSheetView guid="{0062D6D7-9080-41D3-A101-707A2407CB88}" showPageBreaks="1" fitToPage="1" view="pageBreakPreview">
      <selection activeCell="B13" sqref="B13"/>
      <pageMargins left="0.7" right="0.7" top="0.75" bottom="0.75" header="0.3" footer="0.3"/>
      <pageSetup paperSize="9" scale="75" fitToHeight="0" orientation="portrait" r:id="rId1"/>
    </customSheetView>
    <customSheetView guid="{D2539695-3F8D-406F-8974-57D40FF98871}" scale="80" fitToPage="1">
      <selection activeCell="A14" sqref="A14"/>
      <pageMargins left="0.7" right="0.7" top="0.75" bottom="0.75" header="0.3" footer="0.3"/>
      <pageSetup paperSize="9" scale="52" orientation="portrait" r:id="rId2"/>
    </customSheetView>
  </customSheetViews>
  <mergeCells count="19">
    <mergeCell ref="A31:A37"/>
    <mergeCell ref="A39:A44"/>
    <mergeCell ref="A46:A47"/>
    <mergeCell ref="A51:A52"/>
    <mergeCell ref="A7:I7"/>
    <mergeCell ref="A8:A13"/>
    <mergeCell ref="A53:I53"/>
    <mergeCell ref="A14:I14"/>
    <mergeCell ref="A30:I30"/>
    <mergeCell ref="A38:I38"/>
    <mergeCell ref="A45:I45"/>
    <mergeCell ref="A48:I48"/>
    <mergeCell ref="A21:I21"/>
    <mergeCell ref="A26:I26"/>
    <mergeCell ref="A50:I50"/>
    <mergeCell ref="A15:A17"/>
    <mergeCell ref="A18:A20"/>
    <mergeCell ref="A23:A25"/>
    <mergeCell ref="A27:A29"/>
  </mergeCells>
  <pageMargins left="0.7" right="0.7" top="0.75" bottom="0.75" header="0.3" footer="0.3"/>
  <pageSetup paperSize="9" scale="58" fitToHeight="0" orientation="portrait" horizontalDpi="300" verticalDpi="300" r:id="rId3"/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6">
    <pageSetUpPr fitToPage="1"/>
  </sheetPr>
  <dimension ref="A1:L209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2.75" x14ac:dyDescent="0.2"/>
  <cols>
    <col min="1" max="1" width="34.42578125" customWidth="1"/>
    <col min="2" max="2" width="93.5703125" customWidth="1"/>
    <col min="3" max="3" width="28" customWidth="1"/>
    <col min="4" max="4" width="0.5703125" customWidth="1"/>
    <col min="5" max="5" width="9.28515625" hidden="1" customWidth="1"/>
    <col min="6" max="6" width="5.28515625" customWidth="1"/>
    <col min="7" max="7" width="9.28515625" hidden="1" customWidth="1"/>
  </cols>
  <sheetData>
    <row r="1" spans="1:3" ht="118.5" customHeight="1" x14ac:dyDescent="0.2"/>
    <row r="2" spans="1:3" ht="3.75" hidden="1" customHeight="1" x14ac:dyDescent="0.2">
      <c r="A2" s="697"/>
      <c r="B2" s="697"/>
      <c r="C2" s="697"/>
    </row>
    <row r="3" spans="1:3" s="138" customFormat="1" ht="27" customHeight="1" x14ac:dyDescent="0.4">
      <c r="A3" s="152" t="str">
        <f>Оглавление!A10</f>
        <v>28.08.2026                   www.sanext.ru                   тел. +7(812)317-21-11</v>
      </c>
      <c r="B3" s="143"/>
    </row>
    <row r="4" spans="1:3" ht="28.5" customHeight="1" x14ac:dyDescent="0.2">
      <c r="A4" s="361" t="s">
        <v>33</v>
      </c>
      <c r="B4" s="362" t="s">
        <v>0</v>
      </c>
      <c r="C4" s="363" t="s">
        <v>556</v>
      </c>
    </row>
    <row r="5" spans="1:3" x14ac:dyDescent="0.2">
      <c r="A5" s="13"/>
      <c r="B5" s="13"/>
      <c r="C5" s="13"/>
    </row>
    <row r="6" spans="1:3" ht="24.75" customHeight="1" x14ac:dyDescent="0.2">
      <c r="A6" s="632"/>
      <c r="B6" s="696" t="s">
        <v>650</v>
      </c>
      <c r="C6" s="696"/>
    </row>
    <row r="7" spans="1:3" ht="46.5" customHeight="1" x14ac:dyDescent="0.2">
      <c r="A7" s="632"/>
      <c r="B7" s="365" t="s">
        <v>651</v>
      </c>
      <c r="C7" s="365" t="s">
        <v>555</v>
      </c>
    </row>
    <row r="8" spans="1:3" ht="13.5" customHeight="1" x14ac:dyDescent="0.2">
      <c r="A8" s="632"/>
      <c r="B8" s="366" t="s">
        <v>672</v>
      </c>
      <c r="C8" s="367">
        <v>1</v>
      </c>
    </row>
    <row r="9" spans="1:3" ht="13.5" customHeight="1" x14ac:dyDescent="0.2">
      <c r="A9" s="632"/>
      <c r="B9" s="366" t="s">
        <v>657</v>
      </c>
      <c r="C9" s="367">
        <v>4</v>
      </c>
    </row>
    <row r="10" spans="1:3" ht="13.5" customHeight="1" x14ac:dyDescent="0.2">
      <c r="A10" s="632"/>
      <c r="B10" s="366" t="s">
        <v>679</v>
      </c>
      <c r="C10" s="367">
        <v>1</v>
      </c>
    </row>
    <row r="11" spans="1:3" ht="13.5" customHeight="1" x14ac:dyDescent="0.2">
      <c r="A11" s="632"/>
      <c r="B11" s="366" t="s">
        <v>673</v>
      </c>
      <c r="C11" s="367">
        <v>2</v>
      </c>
    </row>
    <row r="12" spans="1:3" ht="13.5" customHeight="1" x14ac:dyDescent="0.2">
      <c r="A12" s="632"/>
      <c r="B12" s="366" t="s">
        <v>680</v>
      </c>
      <c r="C12" s="367">
        <v>1</v>
      </c>
    </row>
    <row r="13" spans="1:3" ht="13.5" customHeight="1" x14ac:dyDescent="0.2">
      <c r="A13" s="632"/>
      <c r="B13" s="366" t="s">
        <v>677</v>
      </c>
      <c r="C13" s="367">
        <v>2</v>
      </c>
    </row>
    <row r="14" spans="1:3" ht="13.5" customHeight="1" x14ac:dyDescent="0.2">
      <c r="A14" s="632"/>
      <c r="B14" s="366" t="s">
        <v>681</v>
      </c>
      <c r="C14" s="367">
        <v>1</v>
      </c>
    </row>
    <row r="15" spans="1:3" ht="13.5" customHeight="1" x14ac:dyDescent="0.2">
      <c r="A15" s="632"/>
      <c r="B15" s="366" t="s">
        <v>682</v>
      </c>
      <c r="C15" s="367">
        <v>1</v>
      </c>
    </row>
    <row r="16" spans="1:3" ht="13.5" customHeight="1" x14ac:dyDescent="0.2">
      <c r="A16" s="632"/>
      <c r="B16" s="366" t="s">
        <v>683</v>
      </c>
      <c r="C16" s="367">
        <v>2</v>
      </c>
    </row>
    <row r="17" spans="1:3" ht="13.5" customHeight="1" x14ac:dyDescent="0.2">
      <c r="A17" s="632"/>
      <c r="B17" s="366" t="s">
        <v>684</v>
      </c>
      <c r="C17" s="367">
        <v>2</v>
      </c>
    </row>
    <row r="18" spans="1:3" ht="13.5" customHeight="1" x14ac:dyDescent="0.2">
      <c r="A18" s="632"/>
      <c r="B18" s="366" t="s">
        <v>685</v>
      </c>
      <c r="C18" s="367">
        <v>4</v>
      </c>
    </row>
    <row r="19" spans="1:3" ht="13.5" customHeight="1" x14ac:dyDescent="0.2">
      <c r="A19" s="632"/>
      <c r="B19" s="366" t="s">
        <v>663</v>
      </c>
      <c r="C19" s="367">
        <v>2</v>
      </c>
    </row>
    <row r="20" spans="1:3" ht="13.5" customHeight="1" x14ac:dyDescent="0.2">
      <c r="A20" s="632"/>
      <c r="B20" s="366" t="s">
        <v>664</v>
      </c>
      <c r="C20" s="367">
        <v>2</v>
      </c>
    </row>
    <row r="21" spans="1:3" ht="13.5" customHeight="1" x14ac:dyDescent="0.2">
      <c r="A21" s="632"/>
      <c r="B21" s="366" t="s">
        <v>686</v>
      </c>
      <c r="C21" s="367">
        <v>1</v>
      </c>
    </row>
    <row r="22" spans="1:3" ht="13.5" customHeight="1" x14ac:dyDescent="0.2">
      <c r="A22" s="632"/>
      <c r="B22" s="366" t="s">
        <v>621</v>
      </c>
      <c r="C22" s="367">
        <v>16</v>
      </c>
    </row>
    <row r="23" spans="1:3" ht="13.5" customHeight="1" x14ac:dyDescent="0.2">
      <c r="A23" s="632"/>
      <c r="B23" s="366" t="s">
        <v>640</v>
      </c>
      <c r="C23" s="367">
        <v>4</v>
      </c>
    </row>
    <row r="24" spans="1:3" ht="13.5" customHeight="1" x14ac:dyDescent="0.2">
      <c r="A24" s="632"/>
      <c r="B24" s="366" t="s">
        <v>622</v>
      </c>
      <c r="C24" s="367">
        <v>4</v>
      </c>
    </row>
    <row r="25" spans="1:3" ht="13.5" customHeight="1" x14ac:dyDescent="0.2">
      <c r="A25" s="632"/>
      <c r="B25" s="366" t="s">
        <v>687</v>
      </c>
      <c r="C25" s="367">
        <v>2</v>
      </c>
    </row>
    <row r="26" spans="1:3" ht="16.5" customHeight="1" x14ac:dyDescent="0.2">
      <c r="A26" s="282"/>
      <c r="B26" s="282"/>
      <c r="C26" s="282"/>
    </row>
    <row r="27" spans="1:3" ht="29.25" customHeight="1" x14ac:dyDescent="0.2">
      <c r="A27" s="636"/>
      <c r="B27" s="696" t="s">
        <v>652</v>
      </c>
      <c r="C27" s="696"/>
    </row>
    <row r="28" spans="1:3" ht="38.25" customHeight="1" x14ac:dyDescent="0.2">
      <c r="A28" s="636"/>
      <c r="B28" s="365" t="s">
        <v>666</v>
      </c>
      <c r="C28" s="365" t="s">
        <v>555</v>
      </c>
    </row>
    <row r="29" spans="1:3" ht="16.5" customHeight="1" x14ac:dyDescent="0.2">
      <c r="A29" s="636"/>
      <c r="B29" s="366" t="s">
        <v>653</v>
      </c>
      <c r="C29" s="367">
        <v>1</v>
      </c>
    </row>
    <row r="30" spans="1:3" ht="16.5" customHeight="1" x14ac:dyDescent="0.2">
      <c r="A30" s="636"/>
      <c r="B30" s="366" t="s">
        <v>636</v>
      </c>
      <c r="C30" s="367">
        <v>1</v>
      </c>
    </row>
    <row r="31" spans="1:3" ht="16.5" customHeight="1" x14ac:dyDescent="0.2">
      <c r="A31" s="636"/>
      <c r="B31" s="366" t="s">
        <v>654</v>
      </c>
      <c r="C31" s="367">
        <v>1</v>
      </c>
    </row>
    <row r="32" spans="1:3" ht="16.5" customHeight="1" x14ac:dyDescent="0.2">
      <c r="A32" s="636"/>
      <c r="B32" s="366" t="s">
        <v>655</v>
      </c>
      <c r="C32" s="367">
        <v>1</v>
      </c>
    </row>
    <row r="33" spans="1:3" ht="16.5" customHeight="1" x14ac:dyDescent="0.2">
      <c r="A33" s="636"/>
      <c r="B33" s="366" t="s">
        <v>656</v>
      </c>
      <c r="C33" s="367">
        <v>2</v>
      </c>
    </row>
    <row r="34" spans="1:3" ht="16.5" customHeight="1" x14ac:dyDescent="0.2">
      <c r="A34" s="636"/>
      <c r="B34" s="366" t="s">
        <v>657</v>
      </c>
      <c r="C34" s="367">
        <v>1</v>
      </c>
    </row>
    <row r="35" spans="1:3" ht="16.5" customHeight="1" x14ac:dyDescent="0.2">
      <c r="A35" s="636"/>
      <c r="B35" s="366" t="s">
        <v>658</v>
      </c>
      <c r="C35" s="367">
        <v>1</v>
      </c>
    </row>
    <row r="36" spans="1:3" ht="16.5" customHeight="1" x14ac:dyDescent="0.2">
      <c r="A36" s="636"/>
      <c r="B36" s="366" t="s">
        <v>659</v>
      </c>
      <c r="C36" s="367">
        <v>2</v>
      </c>
    </row>
    <row r="37" spans="1:3" ht="16.5" customHeight="1" x14ac:dyDescent="0.2">
      <c r="A37" s="636"/>
      <c r="B37" s="366" t="s">
        <v>660</v>
      </c>
      <c r="C37" s="367">
        <v>1</v>
      </c>
    </row>
    <row r="38" spans="1:3" ht="16.5" customHeight="1" x14ac:dyDescent="0.2">
      <c r="A38" s="636"/>
      <c r="B38" s="366" t="s">
        <v>661</v>
      </c>
      <c r="C38" s="367">
        <v>1</v>
      </c>
    </row>
    <row r="39" spans="1:3" ht="16.5" customHeight="1" x14ac:dyDescent="0.2">
      <c r="A39" s="636"/>
      <c r="B39" s="366" t="s">
        <v>662</v>
      </c>
      <c r="C39" s="367">
        <v>1</v>
      </c>
    </row>
    <row r="40" spans="1:3" ht="16.5" customHeight="1" x14ac:dyDescent="0.2">
      <c r="A40" s="636"/>
      <c r="B40" s="366" t="s">
        <v>663</v>
      </c>
      <c r="C40" s="367">
        <v>2</v>
      </c>
    </row>
    <row r="41" spans="1:3" ht="16.5" customHeight="1" x14ac:dyDescent="0.2">
      <c r="A41" s="636"/>
      <c r="B41" s="366" t="s">
        <v>664</v>
      </c>
      <c r="C41" s="367">
        <v>2</v>
      </c>
    </row>
    <row r="42" spans="1:3" ht="20.25" customHeight="1" x14ac:dyDescent="0.2">
      <c r="A42" s="636"/>
      <c r="B42" s="366" t="s">
        <v>621</v>
      </c>
      <c r="C42" s="367">
        <v>2</v>
      </c>
    </row>
    <row r="43" spans="1:3" ht="20.25" customHeight="1" x14ac:dyDescent="0.2">
      <c r="A43" s="636"/>
      <c r="B43" s="366" t="s">
        <v>622</v>
      </c>
      <c r="C43" s="367">
        <v>1</v>
      </c>
    </row>
    <row r="44" spans="1:3" x14ac:dyDescent="0.2">
      <c r="A44" s="636"/>
      <c r="B44" s="366" t="s">
        <v>665</v>
      </c>
      <c r="C44" s="367">
        <v>4</v>
      </c>
    </row>
    <row r="45" spans="1:3" x14ac:dyDescent="0.2">
      <c r="A45" s="301"/>
      <c r="B45" s="366"/>
      <c r="C45" s="367"/>
    </row>
    <row r="46" spans="1:3" ht="28.5" customHeight="1" x14ac:dyDescent="0.2">
      <c r="A46" s="632"/>
      <c r="B46" s="696" t="s">
        <v>667</v>
      </c>
      <c r="C46" s="696"/>
    </row>
    <row r="47" spans="1:3" ht="38.25" x14ac:dyDescent="0.2">
      <c r="A47" s="632"/>
      <c r="B47" s="365" t="s">
        <v>558</v>
      </c>
      <c r="C47" s="365" t="s">
        <v>555</v>
      </c>
    </row>
    <row r="48" spans="1:3" x14ac:dyDescent="0.2">
      <c r="A48" s="632"/>
      <c r="B48" s="366" t="s">
        <v>669</v>
      </c>
      <c r="C48" s="367">
        <v>1</v>
      </c>
    </row>
    <row r="49" spans="1:3" x14ac:dyDescent="0.2">
      <c r="A49" s="632"/>
      <c r="B49" s="366" t="s">
        <v>688</v>
      </c>
      <c r="C49" s="367">
        <v>1</v>
      </c>
    </row>
    <row r="50" spans="1:3" x14ac:dyDescent="0.2">
      <c r="A50" s="632"/>
      <c r="B50" s="366" t="s">
        <v>672</v>
      </c>
      <c r="C50" s="367">
        <v>1</v>
      </c>
    </row>
    <row r="51" spans="1:3" x14ac:dyDescent="0.2">
      <c r="A51" s="632"/>
      <c r="B51" s="366" t="s">
        <v>673</v>
      </c>
      <c r="C51" s="367">
        <v>1</v>
      </c>
    </row>
    <row r="52" spans="1:3" x14ac:dyDescent="0.2">
      <c r="A52" s="632"/>
      <c r="B52" s="366" t="s">
        <v>674</v>
      </c>
      <c r="C52" s="367">
        <v>1</v>
      </c>
    </row>
    <row r="53" spans="1:3" x14ac:dyDescent="0.2">
      <c r="A53" s="632"/>
      <c r="B53" s="366" t="s">
        <v>675</v>
      </c>
      <c r="C53" s="367">
        <v>2</v>
      </c>
    </row>
    <row r="54" spans="1:3" x14ac:dyDescent="0.2">
      <c r="A54" s="632"/>
      <c r="B54" s="366" t="s">
        <v>676</v>
      </c>
      <c r="C54" s="367">
        <v>3</v>
      </c>
    </row>
    <row r="55" spans="1:3" x14ac:dyDescent="0.2">
      <c r="A55" s="632"/>
      <c r="B55" s="366" t="s">
        <v>677</v>
      </c>
      <c r="C55" s="367">
        <v>1</v>
      </c>
    </row>
    <row r="56" spans="1:3" x14ac:dyDescent="0.2">
      <c r="A56" s="632"/>
      <c r="B56" s="366" t="s">
        <v>621</v>
      </c>
      <c r="C56" s="367">
        <v>6</v>
      </c>
    </row>
    <row r="57" spans="1:3" x14ac:dyDescent="0.2">
      <c r="A57" s="632"/>
      <c r="B57" s="366" t="s">
        <v>622</v>
      </c>
      <c r="C57" s="367">
        <v>3</v>
      </c>
    </row>
    <row r="58" spans="1:3" x14ac:dyDescent="0.2">
      <c r="A58" s="632"/>
      <c r="B58" s="366" t="s">
        <v>623</v>
      </c>
      <c r="C58" s="367">
        <v>3</v>
      </c>
    </row>
    <row r="59" spans="1:3" x14ac:dyDescent="0.2">
      <c r="A59" s="632"/>
      <c r="B59" s="366" t="s">
        <v>678</v>
      </c>
      <c r="C59" s="367">
        <v>2</v>
      </c>
    </row>
    <row r="60" spans="1:3" x14ac:dyDescent="0.2">
      <c r="A60" s="632"/>
      <c r="B60" s="366" t="s">
        <v>665</v>
      </c>
      <c r="C60" s="367">
        <v>2</v>
      </c>
    </row>
    <row r="61" spans="1:3" x14ac:dyDescent="0.2">
      <c r="A61" s="632"/>
      <c r="B61" s="366" t="s">
        <v>689</v>
      </c>
      <c r="C61" s="367">
        <v>1</v>
      </c>
    </row>
    <row r="62" spans="1:3" x14ac:dyDescent="0.2">
      <c r="A62" s="301"/>
      <c r="B62" s="282"/>
      <c r="C62" s="282"/>
    </row>
    <row r="63" spans="1:3" ht="32.65" customHeight="1" x14ac:dyDescent="0.2">
      <c r="A63" s="636"/>
      <c r="B63" s="696" t="s">
        <v>668</v>
      </c>
      <c r="C63" s="696"/>
    </row>
    <row r="64" spans="1:3" ht="38.25" x14ac:dyDescent="0.2">
      <c r="A64" s="636"/>
      <c r="B64" s="365" t="s">
        <v>558</v>
      </c>
      <c r="C64" s="365" t="s">
        <v>555</v>
      </c>
    </row>
    <row r="65" spans="1:3" x14ac:dyDescent="0.2">
      <c r="A65" s="636"/>
      <c r="B65" s="366" t="s">
        <v>669</v>
      </c>
      <c r="C65" s="367">
        <v>1</v>
      </c>
    </row>
    <row r="66" spans="1:3" x14ac:dyDescent="0.2">
      <c r="A66" s="636"/>
      <c r="B66" s="366" t="s">
        <v>670</v>
      </c>
      <c r="C66" s="367">
        <v>1</v>
      </c>
    </row>
    <row r="67" spans="1:3" x14ac:dyDescent="0.2">
      <c r="A67" s="636"/>
      <c r="B67" s="366" t="s">
        <v>671</v>
      </c>
      <c r="C67" s="367">
        <v>1</v>
      </c>
    </row>
    <row r="68" spans="1:3" x14ac:dyDescent="0.2">
      <c r="A68" s="636"/>
      <c r="B68" s="366" t="s">
        <v>672</v>
      </c>
      <c r="C68" s="367">
        <v>1</v>
      </c>
    </row>
    <row r="69" spans="1:3" x14ac:dyDescent="0.2">
      <c r="A69" s="636"/>
      <c r="B69" s="366" t="s">
        <v>673</v>
      </c>
      <c r="C69" s="367">
        <v>1</v>
      </c>
    </row>
    <row r="70" spans="1:3" x14ac:dyDescent="0.2">
      <c r="A70" s="636"/>
      <c r="B70" s="366" t="s">
        <v>674</v>
      </c>
      <c r="C70" s="367">
        <v>1</v>
      </c>
    </row>
    <row r="71" spans="1:3" x14ac:dyDescent="0.2">
      <c r="A71" s="636"/>
      <c r="B71" s="366" t="s">
        <v>675</v>
      </c>
      <c r="C71" s="367">
        <v>2</v>
      </c>
    </row>
    <row r="72" spans="1:3" x14ac:dyDescent="0.2">
      <c r="A72" s="636"/>
      <c r="B72" s="366" t="s">
        <v>676</v>
      </c>
      <c r="C72" s="367">
        <v>3</v>
      </c>
    </row>
    <row r="73" spans="1:3" x14ac:dyDescent="0.2">
      <c r="A73" s="636"/>
      <c r="B73" s="366" t="s">
        <v>677</v>
      </c>
      <c r="C73" s="367">
        <v>1</v>
      </c>
    </row>
    <row r="74" spans="1:3" x14ac:dyDescent="0.2">
      <c r="A74" s="636"/>
      <c r="B74" s="366" t="s">
        <v>621</v>
      </c>
      <c r="C74" s="367">
        <v>6</v>
      </c>
    </row>
    <row r="75" spans="1:3" x14ac:dyDescent="0.2">
      <c r="A75" s="636"/>
      <c r="B75" s="366" t="s">
        <v>622</v>
      </c>
      <c r="C75" s="367">
        <v>3</v>
      </c>
    </row>
    <row r="76" spans="1:3" x14ac:dyDescent="0.2">
      <c r="A76" s="636"/>
      <c r="B76" s="366" t="s">
        <v>623</v>
      </c>
      <c r="C76" s="367">
        <v>3</v>
      </c>
    </row>
    <row r="77" spans="1:3" x14ac:dyDescent="0.2">
      <c r="A77" s="636"/>
      <c r="B77" s="366" t="s">
        <v>678</v>
      </c>
      <c r="C77" s="367">
        <v>2</v>
      </c>
    </row>
    <row r="78" spans="1:3" x14ac:dyDescent="0.2">
      <c r="A78" s="636"/>
      <c r="B78" s="366" t="s">
        <v>665</v>
      </c>
      <c r="C78" s="367">
        <v>2</v>
      </c>
    </row>
    <row r="79" spans="1:3" x14ac:dyDescent="0.2">
      <c r="A79" s="290"/>
      <c r="B79" s="366"/>
      <c r="C79" s="367"/>
    </row>
    <row r="80" spans="1:3" ht="31.15" customHeight="1" x14ac:dyDescent="0.2">
      <c r="A80" s="632"/>
      <c r="B80" s="696" t="s">
        <v>690</v>
      </c>
      <c r="C80" s="696"/>
    </row>
    <row r="81" spans="1:3" ht="38.25" x14ac:dyDescent="0.2">
      <c r="A81" s="632"/>
      <c r="B81" s="365" t="s">
        <v>558</v>
      </c>
      <c r="C81" s="365" t="s">
        <v>555</v>
      </c>
    </row>
    <row r="82" spans="1:3" x14ac:dyDescent="0.2">
      <c r="A82" s="632"/>
      <c r="B82" s="366" t="s">
        <v>672</v>
      </c>
      <c r="C82" s="367">
        <v>1</v>
      </c>
    </row>
    <row r="83" spans="1:3" x14ac:dyDescent="0.2">
      <c r="A83" s="632"/>
      <c r="B83" s="366" t="s">
        <v>675</v>
      </c>
      <c r="C83" s="367">
        <v>1</v>
      </c>
    </row>
    <row r="84" spans="1:3" x14ac:dyDescent="0.2">
      <c r="A84" s="632"/>
      <c r="B84" s="366" t="s">
        <v>669</v>
      </c>
      <c r="C84" s="367">
        <v>1</v>
      </c>
    </row>
    <row r="85" spans="1:3" x14ac:dyDescent="0.2">
      <c r="A85" s="632"/>
      <c r="B85" s="366" t="s">
        <v>677</v>
      </c>
      <c r="C85" s="367">
        <v>1</v>
      </c>
    </row>
    <row r="86" spans="1:3" x14ac:dyDescent="0.2">
      <c r="A86" s="632"/>
      <c r="B86" s="366" t="s">
        <v>674</v>
      </c>
      <c r="C86" s="367">
        <v>1</v>
      </c>
    </row>
    <row r="87" spans="1:3" x14ac:dyDescent="0.2">
      <c r="A87" s="632"/>
      <c r="B87" s="366" t="s">
        <v>673</v>
      </c>
      <c r="C87" s="367">
        <v>1</v>
      </c>
    </row>
    <row r="88" spans="1:3" x14ac:dyDescent="0.2">
      <c r="A88" s="632"/>
      <c r="B88" s="366" t="s">
        <v>627</v>
      </c>
      <c r="C88" s="367">
        <v>3</v>
      </c>
    </row>
    <row r="89" spans="1:3" x14ac:dyDescent="0.2">
      <c r="A89" s="632"/>
      <c r="B89" s="366" t="s">
        <v>621</v>
      </c>
      <c r="C89" s="367">
        <v>6</v>
      </c>
    </row>
    <row r="90" spans="1:3" x14ac:dyDescent="0.2">
      <c r="A90" s="632"/>
      <c r="B90" s="366" t="s">
        <v>622</v>
      </c>
      <c r="C90" s="367">
        <v>3</v>
      </c>
    </row>
    <row r="91" spans="1:3" x14ac:dyDescent="0.2">
      <c r="A91" s="632"/>
      <c r="B91" s="366" t="s">
        <v>691</v>
      </c>
      <c r="C91" s="367">
        <v>3</v>
      </c>
    </row>
    <row r="92" spans="1:3" x14ac:dyDescent="0.2">
      <c r="A92" s="632"/>
      <c r="B92" s="366" t="s">
        <v>665</v>
      </c>
      <c r="C92" s="367">
        <v>2</v>
      </c>
    </row>
    <row r="93" spans="1:3" x14ac:dyDescent="0.2">
      <c r="A93" s="632"/>
      <c r="B93" s="366" t="s">
        <v>623</v>
      </c>
      <c r="C93" s="367">
        <v>3</v>
      </c>
    </row>
    <row r="94" spans="1:3" x14ac:dyDescent="0.2">
      <c r="A94" s="282"/>
      <c r="B94" s="366"/>
      <c r="C94" s="367"/>
    </row>
    <row r="95" spans="1:3" ht="22.15" customHeight="1" x14ac:dyDescent="0.2">
      <c r="A95" s="632"/>
      <c r="B95" s="696" t="s">
        <v>628</v>
      </c>
      <c r="C95" s="696"/>
    </row>
    <row r="96" spans="1:3" ht="38.25" x14ac:dyDescent="0.2">
      <c r="A96" s="632"/>
      <c r="B96" s="365" t="s">
        <v>692</v>
      </c>
      <c r="C96" s="365" t="s">
        <v>555</v>
      </c>
    </row>
    <row r="97" spans="1:3" x14ac:dyDescent="0.2">
      <c r="A97" s="632"/>
      <c r="B97" s="366" t="s">
        <v>618</v>
      </c>
      <c r="C97" s="367">
        <v>1</v>
      </c>
    </row>
    <row r="98" spans="1:3" x14ac:dyDescent="0.2">
      <c r="A98" s="632"/>
      <c r="B98" s="366" t="s">
        <v>619</v>
      </c>
      <c r="C98" s="367">
        <v>1</v>
      </c>
    </row>
    <row r="99" spans="1:3" x14ac:dyDescent="0.2">
      <c r="A99" s="632"/>
      <c r="B99" s="366" t="s">
        <v>620</v>
      </c>
      <c r="C99" s="367">
        <v>1</v>
      </c>
    </row>
    <row r="100" spans="1:3" x14ac:dyDescent="0.2">
      <c r="A100" s="632"/>
      <c r="B100" s="366" t="s">
        <v>621</v>
      </c>
      <c r="C100" s="367">
        <v>2</v>
      </c>
    </row>
    <row r="101" spans="1:3" x14ac:dyDescent="0.2">
      <c r="A101" s="632"/>
      <c r="B101" s="366" t="s">
        <v>622</v>
      </c>
      <c r="C101" s="367">
        <v>1</v>
      </c>
    </row>
    <row r="102" spans="1:3" x14ac:dyDescent="0.2">
      <c r="A102" s="632"/>
      <c r="B102" s="366" t="s">
        <v>623</v>
      </c>
      <c r="C102" s="367">
        <v>1</v>
      </c>
    </row>
    <row r="103" spans="1:3" x14ac:dyDescent="0.2">
      <c r="A103" s="632"/>
      <c r="B103" s="366" t="s">
        <v>624</v>
      </c>
      <c r="C103" s="367">
        <v>1</v>
      </c>
    </row>
    <row r="104" spans="1:3" x14ac:dyDescent="0.2">
      <c r="A104" s="282"/>
      <c r="B104" s="368"/>
      <c r="C104" s="282"/>
    </row>
    <row r="105" spans="1:3" ht="22.9" customHeight="1" x14ac:dyDescent="0.2">
      <c r="A105" s="282"/>
      <c r="B105" s="364" t="s">
        <v>629</v>
      </c>
      <c r="C105" s="369"/>
    </row>
    <row r="106" spans="1:3" ht="38.25" x14ac:dyDescent="0.2">
      <c r="A106" s="282"/>
      <c r="B106" s="365" t="s">
        <v>692</v>
      </c>
      <c r="C106" s="365" t="s">
        <v>555</v>
      </c>
    </row>
    <row r="107" spans="1:3" x14ac:dyDescent="0.2">
      <c r="A107" s="282"/>
      <c r="B107" s="368" t="s">
        <v>625</v>
      </c>
      <c r="C107" s="301">
        <v>1</v>
      </c>
    </row>
    <row r="108" spans="1:3" x14ac:dyDescent="0.2">
      <c r="A108" s="282"/>
      <c r="B108" s="368" t="s">
        <v>626</v>
      </c>
      <c r="C108" s="301">
        <v>2</v>
      </c>
    </row>
    <row r="109" spans="1:3" x14ac:dyDescent="0.2">
      <c r="A109" s="282"/>
      <c r="B109" s="368" t="s">
        <v>627</v>
      </c>
      <c r="C109" s="301">
        <v>1</v>
      </c>
    </row>
    <row r="110" spans="1:3" x14ac:dyDescent="0.2">
      <c r="A110" s="282"/>
      <c r="B110" s="368" t="s">
        <v>619</v>
      </c>
      <c r="C110" s="301">
        <v>1</v>
      </c>
    </row>
    <row r="111" spans="1:3" x14ac:dyDescent="0.2">
      <c r="A111" s="282"/>
      <c r="B111" s="368" t="s">
        <v>620</v>
      </c>
      <c r="C111" s="301">
        <v>1</v>
      </c>
    </row>
    <row r="112" spans="1:3" x14ac:dyDescent="0.2">
      <c r="A112" s="282"/>
      <c r="B112" s="368" t="s">
        <v>623</v>
      </c>
      <c r="C112" s="301">
        <v>1</v>
      </c>
    </row>
    <row r="113" spans="1:3" x14ac:dyDescent="0.2">
      <c r="A113" s="282"/>
      <c r="B113" s="368" t="s">
        <v>624</v>
      </c>
      <c r="C113" s="301">
        <v>1</v>
      </c>
    </row>
    <row r="114" spans="1:3" x14ac:dyDescent="0.2">
      <c r="A114" s="282"/>
      <c r="B114" s="368"/>
      <c r="C114" s="301"/>
    </row>
    <row r="115" spans="1:3" ht="21.6" customHeight="1" x14ac:dyDescent="0.2">
      <c r="A115" s="632"/>
      <c r="B115" s="696" t="s">
        <v>630</v>
      </c>
      <c r="C115" s="696"/>
    </row>
    <row r="116" spans="1:3" ht="38.25" x14ac:dyDescent="0.2">
      <c r="A116" s="632"/>
      <c r="B116" s="365" t="s">
        <v>557</v>
      </c>
      <c r="C116" s="365" t="s">
        <v>555</v>
      </c>
    </row>
    <row r="117" spans="1:3" ht="20.25" customHeight="1" x14ac:dyDescent="0.2">
      <c r="A117" s="632"/>
      <c r="B117" s="366" t="s">
        <v>571</v>
      </c>
      <c r="C117" s="367">
        <v>1</v>
      </c>
    </row>
    <row r="118" spans="1:3" ht="20.25" customHeight="1" x14ac:dyDescent="0.2">
      <c r="A118" s="632"/>
      <c r="B118" s="366" t="s">
        <v>572</v>
      </c>
      <c r="C118" s="367">
        <v>2</v>
      </c>
    </row>
    <row r="119" spans="1:3" ht="20.25" customHeight="1" x14ac:dyDescent="0.2">
      <c r="A119" s="632"/>
      <c r="B119" s="366" t="s">
        <v>573</v>
      </c>
      <c r="C119" s="367">
        <v>1</v>
      </c>
    </row>
    <row r="120" spans="1:3" ht="20.25" customHeight="1" x14ac:dyDescent="0.2">
      <c r="A120" s="632"/>
      <c r="B120" s="366" t="s">
        <v>559</v>
      </c>
      <c r="C120" s="367">
        <v>1</v>
      </c>
    </row>
    <row r="121" spans="1:3" ht="20.25" customHeight="1" x14ac:dyDescent="0.2">
      <c r="A121" s="282"/>
      <c r="B121" s="366"/>
      <c r="C121" s="367"/>
    </row>
    <row r="122" spans="1:3" ht="26.65" customHeight="1" x14ac:dyDescent="0.2">
      <c r="A122" s="632"/>
      <c r="B122" s="696" t="s">
        <v>631</v>
      </c>
      <c r="C122" s="696"/>
    </row>
    <row r="123" spans="1:3" ht="38.25" x14ac:dyDescent="0.2">
      <c r="A123" s="632"/>
      <c r="B123" s="365" t="s">
        <v>557</v>
      </c>
      <c r="C123" s="365" t="s">
        <v>555</v>
      </c>
    </row>
    <row r="124" spans="1:3" x14ac:dyDescent="0.2">
      <c r="A124" s="632"/>
      <c r="B124" s="366" t="s">
        <v>571</v>
      </c>
      <c r="C124" s="367">
        <v>1</v>
      </c>
    </row>
    <row r="125" spans="1:3" x14ac:dyDescent="0.2">
      <c r="A125" s="632"/>
      <c r="B125" s="366" t="s">
        <v>574</v>
      </c>
      <c r="C125" s="367">
        <v>1</v>
      </c>
    </row>
    <row r="126" spans="1:3" x14ac:dyDescent="0.2">
      <c r="A126" s="632"/>
      <c r="B126" s="366" t="s">
        <v>572</v>
      </c>
      <c r="C126" s="367">
        <v>2</v>
      </c>
    </row>
    <row r="127" spans="1:3" x14ac:dyDescent="0.2">
      <c r="A127" s="632"/>
      <c r="B127" s="366" t="s">
        <v>575</v>
      </c>
      <c r="C127" s="367">
        <v>1</v>
      </c>
    </row>
    <row r="128" spans="1:3" x14ac:dyDescent="0.2">
      <c r="A128" s="632"/>
      <c r="B128" s="366" t="s">
        <v>560</v>
      </c>
      <c r="C128" s="367">
        <v>1</v>
      </c>
    </row>
    <row r="129" spans="1:3" x14ac:dyDescent="0.2">
      <c r="A129" s="282"/>
      <c r="B129" s="366"/>
      <c r="C129" s="367"/>
    </row>
    <row r="130" spans="1:3" x14ac:dyDescent="0.2">
      <c r="A130" s="282"/>
      <c r="B130" s="366"/>
      <c r="C130" s="367"/>
    </row>
    <row r="131" spans="1:3" x14ac:dyDescent="0.2">
      <c r="A131" s="282"/>
      <c r="B131" s="366"/>
      <c r="C131" s="367"/>
    </row>
    <row r="132" spans="1:3" x14ac:dyDescent="0.2">
      <c r="A132" s="282"/>
      <c r="B132" s="282"/>
      <c r="C132" s="282"/>
    </row>
    <row r="133" spans="1:3" ht="24" customHeight="1" x14ac:dyDescent="0.2">
      <c r="A133" s="636"/>
      <c r="B133" s="364" t="s">
        <v>839</v>
      </c>
      <c r="C133" s="370"/>
    </row>
    <row r="134" spans="1:3" ht="38.25" x14ac:dyDescent="0.2">
      <c r="A134" s="636"/>
      <c r="B134" s="365" t="s">
        <v>632</v>
      </c>
      <c r="C134" s="365" t="s">
        <v>555</v>
      </c>
    </row>
    <row r="135" spans="1:3" x14ac:dyDescent="0.2">
      <c r="A135" s="636"/>
      <c r="B135" s="366" t="s">
        <v>576</v>
      </c>
      <c r="C135" s="367">
        <v>1</v>
      </c>
    </row>
    <row r="136" spans="1:3" x14ac:dyDescent="0.2">
      <c r="A136" s="636"/>
      <c r="B136" s="366" t="s">
        <v>565</v>
      </c>
      <c r="C136" s="367">
        <v>1</v>
      </c>
    </row>
    <row r="137" spans="1:3" x14ac:dyDescent="0.2">
      <c r="A137" s="636"/>
      <c r="B137" s="366" t="s">
        <v>577</v>
      </c>
      <c r="C137" s="367">
        <v>1</v>
      </c>
    </row>
    <row r="138" spans="1:3" x14ac:dyDescent="0.2">
      <c r="A138" s="636"/>
      <c r="B138" s="366" t="s">
        <v>566</v>
      </c>
      <c r="C138" s="367">
        <v>1</v>
      </c>
    </row>
    <row r="139" spans="1:3" x14ac:dyDescent="0.2">
      <c r="A139" s="636"/>
      <c r="B139" s="366" t="s">
        <v>578</v>
      </c>
      <c r="C139" s="367">
        <v>1</v>
      </c>
    </row>
    <row r="140" spans="1:3" x14ac:dyDescent="0.2">
      <c r="A140" s="636"/>
      <c r="B140" s="366" t="s">
        <v>579</v>
      </c>
      <c r="C140" s="367">
        <v>2</v>
      </c>
    </row>
    <row r="141" spans="1:3" x14ac:dyDescent="0.2">
      <c r="A141" s="636"/>
      <c r="B141" s="366" t="s">
        <v>580</v>
      </c>
      <c r="C141" s="367">
        <v>3</v>
      </c>
    </row>
    <row r="142" spans="1:3" x14ac:dyDescent="0.2">
      <c r="A142" s="636"/>
      <c r="B142" s="366" t="s">
        <v>561</v>
      </c>
      <c r="C142" s="367">
        <v>2</v>
      </c>
    </row>
    <row r="143" spans="1:3" x14ac:dyDescent="0.2">
      <c r="A143" s="636"/>
      <c r="B143" s="366" t="s">
        <v>562</v>
      </c>
      <c r="C143" s="367">
        <v>4</v>
      </c>
    </row>
    <row r="144" spans="1:3" x14ac:dyDescent="0.2">
      <c r="A144" s="636"/>
      <c r="B144" s="366" t="s">
        <v>563</v>
      </c>
      <c r="C144" s="367">
        <v>1</v>
      </c>
    </row>
    <row r="145" spans="1:3" x14ac:dyDescent="0.2">
      <c r="A145" s="636"/>
      <c r="B145" s="366" t="s">
        <v>581</v>
      </c>
      <c r="C145" s="367">
        <v>1</v>
      </c>
    </row>
    <row r="146" spans="1:3" x14ac:dyDescent="0.2">
      <c r="A146" s="636"/>
      <c r="B146" s="366" t="s">
        <v>582</v>
      </c>
      <c r="C146" s="367">
        <v>1</v>
      </c>
    </row>
    <row r="147" spans="1:3" x14ac:dyDescent="0.2">
      <c r="A147" s="636"/>
      <c r="B147" s="366" t="s">
        <v>570</v>
      </c>
      <c r="C147" s="367">
        <v>4</v>
      </c>
    </row>
    <row r="148" spans="1:3" x14ac:dyDescent="0.2">
      <c r="A148" s="636"/>
      <c r="B148" s="366" t="s">
        <v>583</v>
      </c>
      <c r="C148" s="367">
        <v>2</v>
      </c>
    </row>
    <row r="149" spans="1:3" x14ac:dyDescent="0.2">
      <c r="A149" s="636"/>
      <c r="B149" s="366" t="s">
        <v>584</v>
      </c>
      <c r="C149" s="367">
        <v>2</v>
      </c>
    </row>
    <row r="150" spans="1:3" x14ac:dyDescent="0.2">
      <c r="A150" s="282"/>
      <c r="B150" s="366"/>
      <c r="C150" s="367"/>
    </row>
    <row r="151" spans="1:3" ht="25.15" customHeight="1" x14ac:dyDescent="0.2">
      <c r="A151" s="632"/>
      <c r="B151" s="364" t="s">
        <v>633</v>
      </c>
      <c r="C151" s="282"/>
    </row>
    <row r="152" spans="1:3" x14ac:dyDescent="0.2">
      <c r="A152" s="632"/>
      <c r="B152" s="366" t="s">
        <v>634</v>
      </c>
      <c r="C152" s="367">
        <v>2</v>
      </c>
    </row>
    <row r="153" spans="1:3" x14ac:dyDescent="0.2">
      <c r="A153" s="632"/>
      <c r="B153" s="366" t="s">
        <v>635</v>
      </c>
      <c r="C153" s="367">
        <v>1</v>
      </c>
    </row>
    <row r="154" spans="1:3" x14ac:dyDescent="0.2">
      <c r="A154" s="632"/>
      <c r="B154" s="366" t="s">
        <v>636</v>
      </c>
      <c r="C154" s="367">
        <v>1</v>
      </c>
    </row>
    <row r="155" spans="1:3" x14ac:dyDescent="0.2">
      <c r="A155" s="632"/>
      <c r="B155" s="366" t="s">
        <v>637</v>
      </c>
      <c r="C155" s="367">
        <v>1</v>
      </c>
    </row>
    <row r="156" spans="1:3" x14ac:dyDescent="0.2">
      <c r="A156" s="632"/>
      <c r="B156" s="366" t="s">
        <v>619</v>
      </c>
      <c r="C156" s="367">
        <v>1</v>
      </c>
    </row>
    <row r="157" spans="1:3" x14ac:dyDescent="0.2">
      <c r="A157" s="632"/>
      <c r="B157" s="366" t="s">
        <v>620</v>
      </c>
      <c r="C157" s="367">
        <v>1</v>
      </c>
    </row>
    <row r="158" spans="1:3" x14ac:dyDescent="0.2">
      <c r="A158" s="632"/>
      <c r="B158" s="366" t="s">
        <v>638</v>
      </c>
      <c r="C158" s="367">
        <v>3</v>
      </c>
    </row>
    <row r="159" spans="1:3" x14ac:dyDescent="0.2">
      <c r="A159" s="632"/>
      <c r="B159" s="366" t="s">
        <v>639</v>
      </c>
      <c r="C159" s="367">
        <v>2</v>
      </c>
    </row>
    <row r="160" spans="1:3" x14ac:dyDescent="0.2">
      <c r="A160" s="632"/>
      <c r="B160" s="366" t="s">
        <v>621</v>
      </c>
      <c r="C160" s="367">
        <v>4</v>
      </c>
    </row>
    <row r="161" spans="1:3" x14ac:dyDescent="0.2">
      <c r="A161" s="632"/>
      <c r="B161" s="366" t="s">
        <v>640</v>
      </c>
      <c r="C161" s="367">
        <v>1</v>
      </c>
    </row>
    <row r="162" spans="1:3" x14ac:dyDescent="0.2">
      <c r="A162" s="632"/>
      <c r="B162" s="366" t="s">
        <v>622</v>
      </c>
      <c r="C162" s="367">
        <v>1</v>
      </c>
    </row>
    <row r="163" spans="1:3" x14ac:dyDescent="0.2">
      <c r="A163" s="632"/>
      <c r="B163" s="366" t="s">
        <v>624</v>
      </c>
      <c r="C163" s="367">
        <v>1</v>
      </c>
    </row>
    <row r="164" spans="1:3" x14ac:dyDescent="0.2">
      <c r="A164" s="632"/>
      <c r="B164" s="366" t="s">
        <v>641</v>
      </c>
      <c r="C164" s="367">
        <v>1</v>
      </c>
    </row>
    <row r="165" spans="1:3" x14ac:dyDescent="0.2">
      <c r="A165" s="632"/>
      <c r="B165" s="366" t="s">
        <v>642</v>
      </c>
      <c r="C165" s="367">
        <v>4</v>
      </c>
    </row>
    <row r="166" spans="1:3" x14ac:dyDescent="0.2">
      <c r="A166" s="282"/>
      <c r="B166" s="282"/>
      <c r="C166" s="282"/>
    </row>
    <row r="167" spans="1:3" ht="28.9" customHeight="1" x14ac:dyDescent="0.2">
      <c r="A167" s="632"/>
      <c r="B167" s="696" t="s">
        <v>840</v>
      </c>
      <c r="C167" s="696"/>
    </row>
    <row r="168" spans="1:3" ht="38.25" x14ac:dyDescent="0.2">
      <c r="A168" s="632"/>
      <c r="B168" s="365" t="s">
        <v>693</v>
      </c>
      <c r="C168" s="365" t="s">
        <v>555</v>
      </c>
    </row>
    <row r="169" spans="1:3" x14ac:dyDescent="0.2">
      <c r="A169" s="632"/>
      <c r="B169" s="366" t="s">
        <v>585</v>
      </c>
      <c r="C169" s="367">
        <v>1</v>
      </c>
    </row>
    <row r="170" spans="1:3" x14ac:dyDescent="0.2">
      <c r="A170" s="632"/>
      <c r="B170" s="366" t="s">
        <v>586</v>
      </c>
      <c r="C170" s="367">
        <v>1</v>
      </c>
    </row>
    <row r="171" spans="1:3" x14ac:dyDescent="0.2">
      <c r="A171" s="632"/>
      <c r="B171" s="366" t="s">
        <v>565</v>
      </c>
      <c r="C171" s="367">
        <v>1</v>
      </c>
    </row>
    <row r="172" spans="1:3" x14ac:dyDescent="0.2">
      <c r="A172" s="632"/>
      <c r="B172" s="366" t="s">
        <v>568</v>
      </c>
      <c r="C172" s="367">
        <v>1</v>
      </c>
    </row>
    <row r="173" spans="1:3" x14ac:dyDescent="0.2">
      <c r="A173" s="632"/>
      <c r="B173" s="366" t="s">
        <v>566</v>
      </c>
      <c r="C173" s="367">
        <v>1</v>
      </c>
    </row>
    <row r="174" spans="1:3" x14ac:dyDescent="0.2">
      <c r="A174" s="632"/>
      <c r="B174" s="366" t="s">
        <v>587</v>
      </c>
      <c r="C174" s="367">
        <v>1</v>
      </c>
    </row>
    <row r="175" spans="1:3" x14ac:dyDescent="0.2">
      <c r="A175" s="632"/>
      <c r="B175" s="366" t="s">
        <v>588</v>
      </c>
      <c r="C175" s="367">
        <v>1</v>
      </c>
    </row>
    <row r="176" spans="1:3" x14ac:dyDescent="0.2">
      <c r="A176" s="632"/>
      <c r="B176" s="366" t="s">
        <v>562</v>
      </c>
      <c r="C176" s="367">
        <v>2</v>
      </c>
    </row>
    <row r="177" spans="1:3" x14ac:dyDescent="0.2">
      <c r="A177" s="632"/>
      <c r="B177" s="366" t="s">
        <v>564</v>
      </c>
      <c r="C177" s="367">
        <v>1</v>
      </c>
    </row>
    <row r="178" spans="1:3" x14ac:dyDescent="0.2">
      <c r="A178" s="632"/>
      <c r="B178" s="366" t="s">
        <v>569</v>
      </c>
      <c r="C178" s="367">
        <v>1</v>
      </c>
    </row>
    <row r="179" spans="1:3" x14ac:dyDescent="0.2">
      <c r="A179" s="632"/>
      <c r="B179" s="366" t="s">
        <v>567</v>
      </c>
      <c r="C179" s="367">
        <v>2</v>
      </c>
    </row>
    <row r="180" spans="1:3" x14ac:dyDescent="0.2">
      <c r="A180" s="632"/>
      <c r="B180" s="366" t="s">
        <v>583</v>
      </c>
      <c r="C180" s="367">
        <v>2</v>
      </c>
    </row>
    <row r="181" spans="1:3" x14ac:dyDescent="0.2">
      <c r="A181" s="282"/>
      <c r="B181" s="366"/>
      <c r="C181" s="367"/>
    </row>
    <row r="182" spans="1:3" ht="31.15" customHeight="1" x14ac:dyDescent="0.2">
      <c r="A182" s="632"/>
      <c r="B182" s="698" t="s">
        <v>841</v>
      </c>
      <c r="C182" s="698"/>
    </row>
    <row r="183" spans="1:3" x14ac:dyDescent="0.2">
      <c r="A183" s="632"/>
      <c r="B183" s="366" t="s">
        <v>643</v>
      </c>
      <c r="C183" s="367">
        <v>3</v>
      </c>
    </row>
    <row r="184" spans="1:3" x14ac:dyDescent="0.2">
      <c r="A184" s="632"/>
      <c r="B184" s="366" t="s">
        <v>644</v>
      </c>
      <c r="C184" s="367">
        <v>6</v>
      </c>
    </row>
    <row r="185" spans="1:3" x14ac:dyDescent="0.2">
      <c r="A185" s="632"/>
      <c r="B185" s="366" t="s">
        <v>645</v>
      </c>
      <c r="C185" s="367">
        <v>1</v>
      </c>
    </row>
    <row r="186" spans="1:3" x14ac:dyDescent="0.2">
      <c r="A186" s="632"/>
      <c r="B186" s="366" t="s">
        <v>615</v>
      </c>
      <c r="C186" s="367">
        <v>3</v>
      </c>
    </row>
    <row r="187" spans="1:3" x14ac:dyDescent="0.2">
      <c r="A187" s="632"/>
      <c r="B187" s="366" t="s">
        <v>646</v>
      </c>
      <c r="C187" s="367">
        <v>3</v>
      </c>
    </row>
    <row r="188" spans="1:3" x14ac:dyDescent="0.2">
      <c r="A188" s="632"/>
      <c r="B188" s="366" t="s">
        <v>616</v>
      </c>
      <c r="C188" s="367">
        <v>3</v>
      </c>
    </row>
    <row r="189" spans="1:3" x14ac:dyDescent="0.2">
      <c r="A189" s="632"/>
      <c r="B189" s="366" t="s">
        <v>647</v>
      </c>
      <c r="C189" s="367">
        <v>6</v>
      </c>
    </row>
    <row r="190" spans="1:3" x14ac:dyDescent="0.2">
      <c r="A190" s="632"/>
      <c r="B190" s="366" t="s">
        <v>648</v>
      </c>
      <c r="C190" s="367">
        <v>2</v>
      </c>
    </row>
    <row r="191" spans="1:3" x14ac:dyDescent="0.2">
      <c r="A191" s="632"/>
      <c r="B191" s="366" t="s">
        <v>614</v>
      </c>
      <c r="C191" s="367">
        <v>2</v>
      </c>
    </row>
    <row r="192" spans="1:3" x14ac:dyDescent="0.2">
      <c r="A192" s="632"/>
      <c r="B192" s="366" t="s">
        <v>649</v>
      </c>
      <c r="C192" s="367">
        <v>2</v>
      </c>
    </row>
    <row r="193" spans="1:3" x14ac:dyDescent="0.2">
      <c r="A193" s="632"/>
      <c r="B193" s="366" t="s">
        <v>617</v>
      </c>
      <c r="C193" s="367">
        <v>2</v>
      </c>
    </row>
    <row r="194" spans="1:3" x14ac:dyDescent="0.2">
      <c r="A194" s="299"/>
      <c r="B194" s="358"/>
      <c r="C194" s="359"/>
    </row>
    <row r="195" spans="1:3" x14ac:dyDescent="0.2">
      <c r="A195" s="299"/>
      <c r="B195" s="358"/>
      <c r="C195" s="359"/>
    </row>
    <row r="196" spans="1:3" x14ac:dyDescent="0.2">
      <c r="A196" s="299"/>
      <c r="B196" s="358"/>
      <c r="C196" s="359"/>
    </row>
    <row r="197" spans="1:3" x14ac:dyDescent="0.2">
      <c r="A197" s="299"/>
      <c r="B197" s="358"/>
      <c r="C197" s="359"/>
    </row>
    <row r="198" spans="1:3" x14ac:dyDescent="0.2">
      <c r="A198" s="360" t="s">
        <v>256</v>
      </c>
      <c r="B198" s="358"/>
      <c r="C198" s="359"/>
    </row>
    <row r="199" spans="1:3" x14ac:dyDescent="0.2">
      <c r="A199" s="13" t="s">
        <v>257</v>
      </c>
      <c r="B199" s="358"/>
      <c r="C199" s="359"/>
    </row>
    <row r="200" spans="1:3" x14ac:dyDescent="0.2">
      <c r="A200" s="2"/>
      <c r="B200" s="153"/>
      <c r="C200" s="154"/>
    </row>
    <row r="201" spans="1:3" x14ac:dyDescent="0.2">
      <c r="A201" t="s">
        <v>255</v>
      </c>
    </row>
    <row r="209" spans="12:12" ht="14.25" x14ac:dyDescent="0.2">
      <c r="L209" s="87"/>
    </row>
  </sheetData>
  <sheetProtection algorithmName="SHA-512" hashValue="HSnndKwwEqgN6qP84Xy7BVZF5JPViUUgucX73jIH9Sg2s1yWCD6iR1wWUH5Fsit/kfZYIIkjnnMn+6aVXwg5rg==" saltValue="tlwhgpHEc/i4gvmXf+dAuA==" spinCount="100000" sheet="1" objects="1" scenarios="1"/>
  <mergeCells count="23">
    <mergeCell ref="B182:C182"/>
    <mergeCell ref="B80:C80"/>
    <mergeCell ref="B95:C95"/>
    <mergeCell ref="B115:C115"/>
    <mergeCell ref="B122:C122"/>
    <mergeCell ref="B167:C167"/>
    <mergeCell ref="B46:C46"/>
    <mergeCell ref="B63:C63"/>
    <mergeCell ref="A46:A61"/>
    <mergeCell ref="A63:A78"/>
    <mergeCell ref="A2:C2"/>
    <mergeCell ref="A6:A25"/>
    <mergeCell ref="A27:A44"/>
    <mergeCell ref="B6:C6"/>
    <mergeCell ref="B27:C27"/>
    <mergeCell ref="A133:A149"/>
    <mergeCell ref="A151:A165"/>
    <mergeCell ref="A167:A180"/>
    <mergeCell ref="A182:A193"/>
    <mergeCell ref="A80:A93"/>
    <mergeCell ref="A95:A103"/>
    <mergeCell ref="A115:A120"/>
    <mergeCell ref="A122:A128"/>
  </mergeCells>
  <pageMargins left="0.25" right="0.25" top="0.75" bottom="0.75" header="0.3" footer="0.3"/>
  <pageSetup paperSize="9" scale="93" fitToHeight="0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7">
    <pageSetUpPr fitToPage="1"/>
  </sheetPr>
  <dimension ref="A1:O39"/>
  <sheetViews>
    <sheetView view="pageBreakPreview"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2.75" x14ac:dyDescent="0.2"/>
  <cols>
    <col min="1" max="1" width="30.7109375" customWidth="1"/>
    <col min="2" max="2" width="11" customWidth="1"/>
    <col min="3" max="3" width="77.5703125" customWidth="1"/>
    <col min="4" max="4" width="9" customWidth="1"/>
    <col min="5" max="5" width="9.5703125" customWidth="1"/>
    <col min="6" max="6" width="10.28515625" customWidth="1"/>
    <col min="7" max="7" width="10" customWidth="1"/>
    <col min="8" max="8" width="7.5703125" customWidth="1"/>
    <col min="9" max="9" width="12.5703125" customWidth="1"/>
    <col min="10" max="10" width="8.7109375" hidden="1" customWidth="1"/>
    <col min="11" max="11" width="0.42578125" customWidth="1"/>
    <col min="12" max="12" width="9.5703125" bestFit="1" customWidth="1"/>
  </cols>
  <sheetData>
    <row r="1" spans="1:15" ht="135.4" customHeight="1" x14ac:dyDescent="0.2"/>
    <row r="2" spans="1:15" s="139" customFormat="1" ht="30" customHeight="1" x14ac:dyDescent="0.4">
      <c r="A2" s="666" t="str">
        <f>Оглавление!A10</f>
        <v>28.08.2026                   www.sanext.ru                   тел. +7(812)317-21-11</v>
      </c>
      <c r="B2" s="666"/>
      <c r="C2" s="666"/>
      <c r="D2" s="666"/>
      <c r="E2" s="666"/>
      <c r="F2" s="666"/>
      <c r="G2" s="666"/>
      <c r="H2" s="666"/>
      <c r="I2" s="666"/>
    </row>
    <row r="3" spans="1:15" ht="6" hidden="1" customHeight="1" x14ac:dyDescent="0.2"/>
    <row r="4" spans="1:15" ht="23.25" customHeight="1" x14ac:dyDescent="0.25">
      <c r="A4" s="685" t="s">
        <v>244</v>
      </c>
      <c r="B4" s="673"/>
      <c r="C4" s="673"/>
      <c r="D4" s="673"/>
      <c r="E4" s="686"/>
      <c r="F4" s="506"/>
      <c r="G4" s="113" t="s">
        <v>237</v>
      </c>
      <c r="H4" s="676">
        <f>SUM(I8:I39)</f>
        <v>0</v>
      </c>
      <c r="I4" s="687"/>
    </row>
    <row r="5" spans="1:15" ht="6" hidden="1" customHeight="1" x14ac:dyDescent="0.2">
      <c r="A5" s="13"/>
      <c r="B5" s="13"/>
      <c r="C5" s="13"/>
      <c r="D5" s="13"/>
      <c r="E5" s="13"/>
      <c r="F5" s="13"/>
      <c r="G5" s="507"/>
      <c r="H5" s="13"/>
      <c r="I5" s="13"/>
    </row>
    <row r="6" spans="1:15" s="240" customFormat="1" ht="60.75" customHeight="1" x14ac:dyDescent="0.25">
      <c r="A6" s="238" t="s">
        <v>33</v>
      </c>
      <c r="B6" s="238" t="s">
        <v>127</v>
      </c>
      <c r="C6" s="238" t="s">
        <v>0</v>
      </c>
      <c r="D6" s="238" t="s">
        <v>245</v>
      </c>
      <c r="E6" s="238" t="s">
        <v>246</v>
      </c>
      <c r="F6" s="239" t="str">
        <f>IF(Оглавление!$D$12="НДС",Лист1!$G$1,IF(Оглавление!$D$12="Без НДС",Лист1!$F$1,""))</f>
        <v>Цена за шт с НДС, руб.</v>
      </c>
      <c r="G6" s="238" t="s">
        <v>234</v>
      </c>
      <c r="H6" s="238" t="s">
        <v>235</v>
      </c>
      <c r="I6" s="238" t="s">
        <v>236</v>
      </c>
    </row>
    <row r="7" spans="1:15" s="514" customFormat="1" ht="28.15" customHeight="1" x14ac:dyDescent="0.25">
      <c r="A7" s="699" t="s">
        <v>258</v>
      </c>
      <c r="B7" s="699"/>
      <c r="C7" s="699"/>
      <c r="D7" s="699"/>
      <c r="E7" s="699"/>
      <c r="F7" s="699"/>
      <c r="G7" s="699"/>
      <c r="H7" s="699"/>
      <c r="I7" s="699"/>
      <c r="L7" s="515"/>
    </row>
    <row r="8" spans="1:15" ht="75" customHeight="1" x14ac:dyDescent="0.25">
      <c r="A8" s="508"/>
      <c r="B8" s="244">
        <v>6611</v>
      </c>
      <c r="C8" s="516" t="s">
        <v>128</v>
      </c>
      <c r="D8" s="244" t="s">
        <v>243</v>
      </c>
      <c r="E8" s="244">
        <v>5</v>
      </c>
      <c r="F8" s="225">
        <f>IF(Оглавление!$D$12="НДС",VLOOKUP(B8,Лист1!A:C,3,FALSE),IF(Оглавление!$D$12="Без НДС",VLOOKUP(B8,Лист1!A:B,2,FALSE),""))</f>
        <v>1717.3000000000002</v>
      </c>
      <c r="G8" s="340">
        <f>F8-(F8/100)*$F$4</f>
        <v>1717.3000000000002</v>
      </c>
      <c r="H8" s="505"/>
      <c r="I8" s="517">
        <f>G8*H8</f>
        <v>0</v>
      </c>
      <c r="L8" s="240"/>
      <c r="O8" s="78"/>
    </row>
    <row r="9" spans="1:15" ht="80.099999999999994" customHeight="1" x14ac:dyDescent="0.25">
      <c r="A9" s="508"/>
      <c r="B9" s="244">
        <v>6612</v>
      </c>
      <c r="C9" s="516" t="s">
        <v>129</v>
      </c>
      <c r="D9" s="244" t="s">
        <v>243</v>
      </c>
      <c r="E9" s="244">
        <v>5</v>
      </c>
      <c r="F9" s="225">
        <f>IF(Оглавление!$D$12="НДС",VLOOKUP(B9,Лист1!A:C,3,FALSE),IF(Оглавление!$D$12="Без НДС",VLOOKUP(B9,Лист1!A:B,2,FALSE),""))</f>
        <v>1609.9</v>
      </c>
      <c r="G9" s="340">
        <f>F9-(F9/100)*$F$4</f>
        <v>1609.9</v>
      </c>
      <c r="H9" s="505"/>
      <c r="I9" s="517">
        <f>G9*H9</f>
        <v>0</v>
      </c>
      <c r="L9" s="240"/>
    </row>
    <row r="10" spans="1:15" ht="60" customHeight="1" x14ac:dyDescent="0.25">
      <c r="A10" s="508"/>
      <c r="B10" s="244">
        <v>6617</v>
      </c>
      <c r="C10" s="516" t="s">
        <v>218</v>
      </c>
      <c r="D10" s="244" t="s">
        <v>243</v>
      </c>
      <c r="E10" s="244">
        <v>6</v>
      </c>
      <c r="F10" s="225">
        <f>IF(Оглавление!$D$12="НДС",VLOOKUP(B10,Лист1!A:C,3,FALSE),IF(Оглавление!$D$12="Без НДС",VLOOKUP(B10,Лист1!A:B,2,FALSE),""))</f>
        <v>1921.3000000000002</v>
      </c>
      <c r="G10" s="340">
        <f>F10-(F10/100)*$F$4</f>
        <v>1921.3000000000002</v>
      </c>
      <c r="H10" s="505"/>
      <c r="I10" s="517">
        <f>G10*H10</f>
        <v>0</v>
      </c>
      <c r="L10" s="240"/>
    </row>
    <row r="11" spans="1:15" s="514" customFormat="1" ht="28.15" customHeight="1" x14ac:dyDescent="0.25">
      <c r="A11" s="699" t="s">
        <v>259</v>
      </c>
      <c r="B11" s="699"/>
      <c r="C11" s="699"/>
      <c r="D11" s="699"/>
      <c r="E11" s="699"/>
      <c r="F11" s="699"/>
      <c r="G11" s="699"/>
      <c r="H11" s="699"/>
      <c r="I11" s="699"/>
      <c r="L11" s="515"/>
    </row>
    <row r="12" spans="1:15" ht="80.099999999999994" customHeight="1" x14ac:dyDescent="0.25">
      <c r="A12" s="282"/>
      <c r="B12" s="244">
        <v>6819</v>
      </c>
      <c r="C12" s="516" t="s">
        <v>697</v>
      </c>
      <c r="D12" s="244" t="s">
        <v>243</v>
      </c>
      <c r="E12" s="244">
        <v>8</v>
      </c>
      <c r="F12" s="225">
        <f>IF(Оглавление!$D$12="НДС",VLOOKUP(B12,Лист1!A:C,3,FALSE),IF(Оглавление!$D$12="Без НДС",VLOOKUP(B12,Лист1!A:B,2,FALSE),""))</f>
        <v>1838.7</v>
      </c>
      <c r="G12" s="340">
        <f t="shared" ref="G12:G13" si="0">F12-(F12/100)*$F$4</f>
        <v>1838.7</v>
      </c>
      <c r="H12" s="505"/>
      <c r="I12" s="517">
        <f t="shared" ref="I12:I13" si="1">G12*H12</f>
        <v>0</v>
      </c>
      <c r="L12" s="240"/>
    </row>
    <row r="13" spans="1:15" ht="80.099999999999994" customHeight="1" x14ac:dyDescent="0.25">
      <c r="A13" s="509"/>
      <c r="B13" s="244">
        <v>6820</v>
      </c>
      <c r="C13" s="516" t="s">
        <v>698</v>
      </c>
      <c r="D13" s="244" t="s">
        <v>243</v>
      </c>
      <c r="E13" s="244">
        <v>8</v>
      </c>
      <c r="F13" s="225">
        <f>IF(Оглавление!$D$12="НДС",VLOOKUP(B13,Лист1!A:C,3,FALSE),IF(Оглавление!$D$12="Без НДС",VLOOKUP(B13,Лист1!A:B,2,FALSE),""))</f>
        <v>1703.3000000000002</v>
      </c>
      <c r="G13" s="340">
        <f t="shared" si="0"/>
        <v>1703.3000000000002</v>
      </c>
      <c r="H13" s="505"/>
      <c r="I13" s="517">
        <f t="shared" si="1"/>
        <v>0</v>
      </c>
      <c r="L13" s="240"/>
    </row>
    <row r="14" spans="1:15" ht="80.099999999999994" customHeight="1" x14ac:dyDescent="0.25">
      <c r="A14" s="509"/>
      <c r="B14" s="244">
        <v>6821</v>
      </c>
      <c r="C14" s="516" t="s">
        <v>130</v>
      </c>
      <c r="D14" s="244" t="s">
        <v>243</v>
      </c>
      <c r="E14" s="244">
        <v>8</v>
      </c>
      <c r="F14" s="225">
        <f>IF(Оглавление!$D$12="НДС",VLOOKUP(B14,Лист1!A:C,3,FALSE),IF(Оглавление!$D$12="Без НДС",VLOOKUP(B14,Лист1!A:B,2,FALSE),""))</f>
        <v>2382.1</v>
      </c>
      <c r="G14" s="340">
        <f>F14-(F14/100)*$F$4</f>
        <v>2382.1</v>
      </c>
      <c r="H14" s="505"/>
      <c r="I14" s="517">
        <f>G14*H14</f>
        <v>0</v>
      </c>
      <c r="L14" s="240"/>
    </row>
    <row r="15" spans="1:15" s="514" customFormat="1" ht="28.15" customHeight="1" x14ac:dyDescent="0.25">
      <c r="A15" s="699" t="s">
        <v>131</v>
      </c>
      <c r="B15" s="699"/>
      <c r="C15" s="699"/>
      <c r="D15" s="699"/>
      <c r="E15" s="699"/>
      <c r="F15" s="699"/>
      <c r="G15" s="699"/>
      <c r="H15" s="699"/>
      <c r="I15" s="699"/>
      <c r="L15" s="515"/>
    </row>
    <row r="16" spans="1:15" ht="67.5" customHeight="1" x14ac:dyDescent="0.25">
      <c r="A16" s="510"/>
      <c r="B16" s="244">
        <v>6711</v>
      </c>
      <c r="C16" s="516" t="s">
        <v>155</v>
      </c>
      <c r="D16" s="244" t="s">
        <v>243</v>
      </c>
      <c r="E16" s="244">
        <v>12</v>
      </c>
      <c r="F16" s="225">
        <f>IF(Оглавление!$D$12="НДС",VLOOKUP(B16,Лист1!A:C,3,FALSE),IF(Оглавление!$D$12="Без НДС",VLOOKUP(B16,Лист1!A:B,2,FALSE),""))</f>
        <v>1187.2</v>
      </c>
      <c r="G16" s="340">
        <f>F16-(F16/100)*$F$4</f>
        <v>1187.2</v>
      </c>
      <c r="H16" s="505"/>
      <c r="I16" s="517">
        <f>G16*H16</f>
        <v>0</v>
      </c>
      <c r="L16" s="240"/>
    </row>
    <row r="17" spans="1:12" ht="69" customHeight="1" x14ac:dyDescent="0.25">
      <c r="A17" s="508"/>
      <c r="B17" s="244">
        <v>6712</v>
      </c>
      <c r="C17" s="516" t="s">
        <v>156</v>
      </c>
      <c r="D17" s="244" t="s">
        <v>243</v>
      </c>
      <c r="E17" s="244">
        <v>12</v>
      </c>
      <c r="F17" s="225">
        <f>IF(Оглавление!$D$12="НДС",VLOOKUP(B17,Лист1!A:C,3,FALSE),IF(Оглавление!$D$12="Без НДС",VLOOKUP(B17,Лист1!A:B,2,FALSE),""))</f>
        <v>1102.1000000000001</v>
      </c>
      <c r="G17" s="340">
        <f>F17-(F17/100)*$F$4</f>
        <v>1102.1000000000001</v>
      </c>
      <c r="H17" s="505"/>
      <c r="I17" s="517">
        <f>G17*H17</f>
        <v>0</v>
      </c>
      <c r="L17" s="240"/>
    </row>
    <row r="18" spans="1:12" ht="66.75" customHeight="1" x14ac:dyDescent="0.25">
      <c r="A18" s="510"/>
      <c r="B18" s="244">
        <v>6714</v>
      </c>
      <c r="C18" s="516" t="s">
        <v>589</v>
      </c>
      <c r="D18" s="244" t="s">
        <v>243</v>
      </c>
      <c r="E18" s="244">
        <v>8</v>
      </c>
      <c r="F18" s="225">
        <f>IF(Оглавление!$D$12="НДС",VLOOKUP(B18,Лист1!A:C,3,FALSE),IF(Оглавление!$D$12="Без НДС",VLOOKUP(B18,Лист1!A:B,2,FALSE),""))</f>
        <v>1707.1000000000001</v>
      </c>
      <c r="G18" s="340">
        <f>F18-(F18/100)*$F$4</f>
        <v>1707.1000000000001</v>
      </c>
      <c r="H18" s="505"/>
      <c r="I18" s="517">
        <f>G18*H18</f>
        <v>0</v>
      </c>
      <c r="L18" s="240"/>
    </row>
    <row r="19" spans="1:12" s="514" customFormat="1" ht="28.15" customHeight="1" x14ac:dyDescent="0.25">
      <c r="A19" s="699" t="s">
        <v>446</v>
      </c>
      <c r="B19" s="699"/>
      <c r="C19" s="699"/>
      <c r="D19" s="699"/>
      <c r="E19" s="699"/>
      <c r="F19" s="699"/>
      <c r="G19" s="699"/>
      <c r="H19" s="699"/>
      <c r="I19" s="699"/>
      <c r="L19" s="515"/>
    </row>
    <row r="20" spans="1:12" ht="65.650000000000006" customHeight="1" x14ac:dyDescent="0.25">
      <c r="A20" s="510"/>
      <c r="B20" s="244">
        <v>6713</v>
      </c>
      <c r="C20" s="293" t="s">
        <v>447</v>
      </c>
      <c r="D20" s="244" t="s">
        <v>243</v>
      </c>
      <c r="E20" s="244">
        <v>12</v>
      </c>
      <c r="F20" s="225">
        <f>IF(Оглавление!$D$12="НДС",VLOOKUP(B20,Лист1!A:C,3,FALSE),IF(Оглавление!$D$12="Без НДС",VLOOKUP(B20,Лист1!A:B,2,FALSE),""))</f>
        <v>1463.7</v>
      </c>
      <c r="G20" s="340">
        <f>F20-(F20/100)*$F$4</f>
        <v>1463.7</v>
      </c>
      <c r="H20" s="505"/>
      <c r="I20" s="517">
        <f>G20*H20</f>
        <v>0</v>
      </c>
      <c r="L20" s="240"/>
    </row>
    <row r="21" spans="1:12" s="514" customFormat="1" ht="28.15" customHeight="1" x14ac:dyDescent="0.25">
      <c r="A21" s="699" t="s">
        <v>202</v>
      </c>
      <c r="B21" s="699"/>
      <c r="C21" s="699"/>
      <c r="D21" s="699"/>
      <c r="E21" s="699"/>
      <c r="F21" s="699"/>
      <c r="G21" s="699"/>
      <c r="H21" s="699"/>
      <c r="I21" s="699"/>
      <c r="L21" s="515"/>
    </row>
    <row r="22" spans="1:12" ht="44.65" customHeight="1" x14ac:dyDescent="0.25">
      <c r="A22" s="508"/>
      <c r="B22" s="244">
        <v>6921</v>
      </c>
      <c r="C22" s="293" t="s">
        <v>200</v>
      </c>
      <c r="D22" s="244" t="s">
        <v>243</v>
      </c>
      <c r="E22" s="294">
        <v>6</v>
      </c>
      <c r="F22" s="225">
        <f>IF(Оглавление!$D$12="НДС",VLOOKUP(B22,Лист1!A:C,3,FALSE),IF(Оглавление!$D$12="Без НДС",VLOOKUP(B22,Лист1!A:B,2,FALSE),""))</f>
        <v>2072.5</v>
      </c>
      <c r="G22" s="518">
        <f>F22-(F22/100)*$F$4</f>
        <v>2072.5</v>
      </c>
      <c r="H22" s="505"/>
      <c r="I22" s="519">
        <f>G22*H22</f>
        <v>0</v>
      </c>
      <c r="L22" s="240"/>
    </row>
    <row r="23" spans="1:12" ht="54.6" customHeight="1" x14ac:dyDescent="0.25">
      <c r="A23" s="508"/>
      <c r="B23" s="244">
        <v>6922</v>
      </c>
      <c r="C23" s="293" t="s">
        <v>201</v>
      </c>
      <c r="D23" s="244" t="s">
        <v>243</v>
      </c>
      <c r="E23" s="294">
        <v>6</v>
      </c>
      <c r="F23" s="225">
        <f>IF(Оглавление!$D$12="НДС",VLOOKUP(B23,Лист1!A:C,3,FALSE),IF(Оглавление!$D$12="Без НДС",VLOOKUP(B23,Лист1!A:B,2,FALSE),""))</f>
        <v>1895.9</v>
      </c>
      <c r="G23" s="518">
        <f>F23-(F23/100)*$F$4</f>
        <v>1895.9</v>
      </c>
      <c r="H23" s="505"/>
      <c r="I23" s="519">
        <f>G23*H23</f>
        <v>0</v>
      </c>
      <c r="L23" s="240"/>
    </row>
    <row r="24" spans="1:12" s="514" customFormat="1" ht="28.15" customHeight="1" x14ac:dyDescent="0.25">
      <c r="A24" s="699" t="s">
        <v>132</v>
      </c>
      <c r="B24" s="699"/>
      <c r="C24" s="699"/>
      <c r="D24" s="699"/>
      <c r="E24" s="699"/>
      <c r="F24" s="699"/>
      <c r="G24" s="699"/>
      <c r="H24" s="699"/>
      <c r="I24" s="699"/>
      <c r="L24" s="515"/>
    </row>
    <row r="25" spans="1:12" ht="89.25" customHeight="1" x14ac:dyDescent="0.25">
      <c r="A25" s="372"/>
      <c r="B25" s="244">
        <v>6900</v>
      </c>
      <c r="C25" s="516" t="s">
        <v>848</v>
      </c>
      <c r="D25" s="244" t="s">
        <v>243</v>
      </c>
      <c r="E25" s="520">
        <v>1</v>
      </c>
      <c r="F25" s="225">
        <f>IF(Оглавление!$D$12="НДС",VLOOKUP(B25,Лист1!A:C,3,FALSE),IF(Оглавление!$D$12="Без НДС",VLOOKUP(B25,Лист1!A:B,2,FALSE),""))</f>
        <v>706.1</v>
      </c>
      <c r="G25" s="521">
        <f>F25-(F25/100)*$F$4</f>
        <v>706.1</v>
      </c>
      <c r="H25" s="522"/>
      <c r="I25" s="523">
        <f>G25*H25</f>
        <v>0</v>
      </c>
      <c r="L25" s="240"/>
    </row>
    <row r="26" spans="1:12" ht="119.65" customHeight="1" x14ac:dyDescent="0.25">
      <c r="A26" s="511"/>
      <c r="B26" s="244">
        <v>6901</v>
      </c>
      <c r="C26" s="516" t="s">
        <v>848</v>
      </c>
      <c r="D26" s="244" t="s">
        <v>243</v>
      </c>
      <c r="E26" s="520">
        <v>1</v>
      </c>
      <c r="F26" s="225">
        <f>IF(Оглавление!$D$12="НДС",VLOOKUP(B26,Лист1!A:C,3,FALSE),IF(Оглавление!$D$12="Без НДС",VLOOKUP(B26,Лист1!A:B,2,FALSE),""))</f>
        <v>830</v>
      </c>
      <c r="G26" s="521">
        <f>F26-(F26/100)*$F$4</f>
        <v>830</v>
      </c>
      <c r="H26" s="505"/>
      <c r="I26" s="523">
        <f>G26*H26</f>
        <v>0</v>
      </c>
      <c r="L26" s="240"/>
    </row>
    <row r="27" spans="1:12" ht="92.65" customHeight="1" x14ac:dyDescent="0.25">
      <c r="A27" s="511"/>
      <c r="B27" s="244">
        <v>6902</v>
      </c>
      <c r="C27" s="516" t="s">
        <v>199</v>
      </c>
      <c r="D27" s="244" t="s">
        <v>243</v>
      </c>
      <c r="E27" s="520">
        <v>1</v>
      </c>
      <c r="F27" s="225">
        <f>IF(Оглавление!$D$12="НДС",VLOOKUP(B27,Лист1!A:C,3,FALSE),IF(Оглавление!$D$12="Без НДС",VLOOKUP(B27,Лист1!A:B,2,FALSE),""))</f>
        <v>879.6</v>
      </c>
      <c r="G27" s="521">
        <f>F27-(F27/100)*$F$4</f>
        <v>879.6</v>
      </c>
      <c r="H27" s="505"/>
      <c r="I27" s="523">
        <f>G27*H27</f>
        <v>0</v>
      </c>
      <c r="L27" s="240"/>
    </row>
    <row r="28" spans="1:12" ht="90" customHeight="1" x14ac:dyDescent="0.25">
      <c r="A28" s="511"/>
      <c r="B28" s="244">
        <v>6903</v>
      </c>
      <c r="C28" s="516" t="s">
        <v>751</v>
      </c>
      <c r="D28" s="244" t="s">
        <v>243</v>
      </c>
      <c r="E28" s="520">
        <v>1</v>
      </c>
      <c r="F28" s="225">
        <f>IF(Оглавление!$D$12="НДС",VLOOKUP(B28,Лист1!A:C,3,FALSE),IF(Оглавление!$D$12="Без НДС",VLOOKUP(B28,Лист1!A:B,2,FALSE),""))</f>
        <v>2680.1000000000004</v>
      </c>
      <c r="G28" s="521">
        <f>F28-(F28/100)*$F$4</f>
        <v>2680.1000000000004</v>
      </c>
      <c r="H28" s="505"/>
      <c r="I28" s="523">
        <f>G28*H28</f>
        <v>0</v>
      </c>
      <c r="L28" s="240"/>
    </row>
    <row r="29" spans="1:12" s="514" customFormat="1" ht="28.15" customHeight="1" x14ac:dyDescent="0.25">
      <c r="A29" s="699" t="s">
        <v>133</v>
      </c>
      <c r="B29" s="699"/>
      <c r="C29" s="699"/>
      <c r="D29" s="699"/>
      <c r="E29" s="699"/>
      <c r="F29" s="699"/>
      <c r="G29" s="699"/>
      <c r="H29" s="699"/>
      <c r="I29" s="699"/>
      <c r="L29" s="515"/>
    </row>
    <row r="30" spans="1:12" ht="71.650000000000006" customHeight="1" x14ac:dyDescent="0.25">
      <c r="A30" s="512"/>
      <c r="B30" s="260">
        <v>4961</v>
      </c>
      <c r="C30" s="524" t="s">
        <v>30</v>
      </c>
      <c r="D30" s="244" t="s">
        <v>243</v>
      </c>
      <c r="E30" s="525">
        <v>6</v>
      </c>
      <c r="F30" s="225">
        <f>IF(Оглавление!$D$12="НДС",VLOOKUP(B30,Лист1!A:C,3,FALSE),IF(Оглавление!$D$12="Без НДС",VLOOKUP(B30,Лист1!A:B,2,FALSE),""))</f>
        <v>2180.6</v>
      </c>
      <c r="G30" s="526">
        <f>F30-(F30/100)*$F$4</f>
        <v>2180.6</v>
      </c>
      <c r="H30" s="505"/>
      <c r="I30" s="527">
        <f>G30*H30</f>
        <v>0</v>
      </c>
      <c r="L30" s="240"/>
    </row>
    <row r="31" spans="1:12" ht="61.5" customHeight="1" x14ac:dyDescent="0.25">
      <c r="A31" s="512"/>
      <c r="B31" s="260">
        <v>4964</v>
      </c>
      <c r="C31" s="524" t="s">
        <v>167</v>
      </c>
      <c r="D31" s="244" t="s">
        <v>243</v>
      </c>
      <c r="E31" s="525">
        <v>6</v>
      </c>
      <c r="F31" s="225">
        <f>IF(Оглавление!$D$12="НДС",VLOOKUP(B31,Лист1!A:C,3,FALSE),IF(Оглавление!$D$12="Без НДС",VLOOKUP(B31,Лист1!A:B,2,FALSE),""))</f>
        <v>2219.4</v>
      </c>
      <c r="G31" s="526">
        <f>F31-(F31/100)*$F$4</f>
        <v>2219.4</v>
      </c>
      <c r="H31" s="505"/>
      <c r="I31" s="527">
        <f>G31*H31</f>
        <v>0</v>
      </c>
      <c r="L31" s="240"/>
    </row>
    <row r="32" spans="1:12" ht="40.5" customHeight="1" x14ac:dyDescent="0.25">
      <c r="A32" s="512"/>
      <c r="B32" s="260">
        <v>4969</v>
      </c>
      <c r="C32" s="524" t="s">
        <v>31</v>
      </c>
      <c r="D32" s="244" t="s">
        <v>243</v>
      </c>
      <c r="E32" s="525">
        <v>10</v>
      </c>
      <c r="F32" s="225">
        <f>IF(Оглавление!$D$12="НДС",VLOOKUP(B32,Лист1!A:C,3,FALSE),IF(Оглавление!$D$12="Без НДС",VLOOKUP(B32,Лист1!A:B,2,FALSE),""))</f>
        <v>253</v>
      </c>
      <c r="G32" s="526">
        <f>F32-(F32/100)*$F$4</f>
        <v>253</v>
      </c>
      <c r="H32" s="505"/>
      <c r="I32" s="527">
        <f>G32*H32</f>
        <v>0</v>
      </c>
      <c r="L32" s="240"/>
    </row>
    <row r="33" spans="1:13" s="514" customFormat="1" ht="28.15" customHeight="1" x14ac:dyDescent="0.25">
      <c r="A33" s="699" t="s">
        <v>143</v>
      </c>
      <c r="B33" s="699"/>
      <c r="C33" s="699"/>
      <c r="D33" s="699"/>
      <c r="E33" s="699"/>
      <c r="F33" s="699"/>
      <c r="G33" s="699"/>
      <c r="H33" s="699"/>
      <c r="I33" s="699"/>
      <c r="L33" s="515"/>
    </row>
    <row r="34" spans="1:13" ht="49.15" customHeight="1" x14ac:dyDescent="0.25">
      <c r="A34" s="513">
        <v>1</v>
      </c>
      <c r="B34" s="271">
        <v>4963</v>
      </c>
      <c r="C34" s="528" t="s">
        <v>141</v>
      </c>
      <c r="D34" s="244" t="s">
        <v>243</v>
      </c>
      <c r="E34" s="529">
        <v>1</v>
      </c>
      <c r="F34" s="225">
        <f>IF(Оглавление!$D$12="НДС",VLOOKUP(B34,Лист1!A:C,3,FALSE),IF(Оглавление!$D$12="Без НДС",VLOOKUP(B34,Лист1!A:B,2,FALSE),""))</f>
        <v>2786.3</v>
      </c>
      <c r="G34" s="530">
        <f t="shared" ref="G34:G39" si="2">F34-(F34/100)*$F$4</f>
        <v>2786.3</v>
      </c>
      <c r="H34" s="505"/>
      <c r="I34" s="531">
        <f t="shared" ref="I34:I39" si="3">G34*H34</f>
        <v>0</v>
      </c>
      <c r="L34" s="240"/>
    </row>
    <row r="35" spans="1:13" ht="49.15" customHeight="1" x14ac:dyDescent="0.25">
      <c r="A35" s="513">
        <v>2</v>
      </c>
      <c r="B35" s="271">
        <v>6611</v>
      </c>
      <c r="C35" s="315" t="s">
        <v>138</v>
      </c>
      <c r="D35" s="244" t="s">
        <v>243</v>
      </c>
      <c r="E35" s="271">
        <v>5</v>
      </c>
      <c r="F35" s="225">
        <f>IF(Оглавление!$D$12="НДС",VLOOKUP(B35,Лист1!A:C,3,FALSE),IF(Оглавление!$D$12="Без НДС",VLOOKUP(B35,Лист1!A:B,2,FALSE),""))</f>
        <v>1717.3000000000002</v>
      </c>
      <c r="G35" s="530">
        <f t="shared" si="2"/>
        <v>1717.3000000000002</v>
      </c>
      <c r="H35" s="505"/>
      <c r="I35" s="531">
        <f t="shared" si="3"/>
        <v>0</v>
      </c>
      <c r="L35" s="240"/>
    </row>
    <row r="36" spans="1:13" ht="49.15" customHeight="1" x14ac:dyDescent="0.25">
      <c r="A36" s="513">
        <v>3</v>
      </c>
      <c r="B36" s="271">
        <v>4938</v>
      </c>
      <c r="C36" s="315" t="s">
        <v>433</v>
      </c>
      <c r="D36" s="244" t="s">
        <v>243</v>
      </c>
      <c r="E36" s="271">
        <v>10</v>
      </c>
      <c r="F36" s="225">
        <f>IF(Оглавление!$D$12="НДС",VLOOKUP(B36,Лист1!A:C,3,FALSE),IF(Оглавление!$D$12="Без НДС",VLOOKUP(B36,Лист1!A:B,2,FALSE),""))</f>
        <v>446.3</v>
      </c>
      <c r="G36" s="530">
        <f t="shared" si="2"/>
        <v>446.3</v>
      </c>
      <c r="H36" s="505"/>
      <c r="I36" s="531">
        <f t="shared" si="3"/>
        <v>0</v>
      </c>
      <c r="L36" s="240"/>
    </row>
    <row r="37" spans="1:13" ht="49.15" customHeight="1" x14ac:dyDescent="0.25">
      <c r="A37" s="513">
        <v>4</v>
      </c>
      <c r="B37" s="271">
        <v>4937</v>
      </c>
      <c r="C37" s="315" t="s">
        <v>139</v>
      </c>
      <c r="D37" s="244" t="s">
        <v>243</v>
      </c>
      <c r="E37" s="271">
        <v>10</v>
      </c>
      <c r="F37" s="225">
        <f>IF(Оглавление!$D$12="НДС",VLOOKUP(B37,Лист1!A:C,3,FALSE),IF(Оглавление!$D$12="Без НДС",VLOOKUP(B37,Лист1!A:B,2,FALSE),""))</f>
        <v>402.3</v>
      </c>
      <c r="G37" s="530">
        <f t="shared" si="2"/>
        <v>402.3</v>
      </c>
      <c r="H37" s="505"/>
      <c r="I37" s="531">
        <f t="shared" si="3"/>
        <v>0</v>
      </c>
      <c r="L37" s="240"/>
    </row>
    <row r="38" spans="1:13" ht="49.15" customHeight="1" x14ac:dyDescent="0.25">
      <c r="A38" s="513">
        <v>5</v>
      </c>
      <c r="B38" s="271">
        <v>4968</v>
      </c>
      <c r="C38" s="315" t="s">
        <v>142</v>
      </c>
      <c r="D38" s="244" t="s">
        <v>243</v>
      </c>
      <c r="E38" s="271">
        <v>5</v>
      </c>
      <c r="F38" s="225">
        <f>IF(Оглавление!$D$12="НДС",VLOOKUP(B38,Лист1!A:C,3,FALSE),IF(Оглавление!$D$12="Без НДС",VLOOKUP(B38,Лист1!A:B,2,FALSE),""))</f>
        <v>2771.7000000000003</v>
      </c>
      <c r="G38" s="530">
        <f t="shared" si="2"/>
        <v>2771.7000000000003</v>
      </c>
      <c r="H38" s="505"/>
      <c r="I38" s="531">
        <f t="shared" si="3"/>
        <v>0</v>
      </c>
      <c r="L38" s="240"/>
      <c r="M38" s="2"/>
    </row>
    <row r="39" spans="1:13" ht="49.15" customHeight="1" x14ac:dyDescent="0.25">
      <c r="A39" s="513">
        <v>6</v>
      </c>
      <c r="B39" s="271">
        <v>6901</v>
      </c>
      <c r="C39" s="315" t="s">
        <v>140</v>
      </c>
      <c r="D39" s="244" t="s">
        <v>243</v>
      </c>
      <c r="E39" s="271">
        <v>1</v>
      </c>
      <c r="F39" s="225">
        <f>IF(Оглавление!$D$12="НДС",VLOOKUP(B39,Лист1!A:C,3,FALSE),IF(Оглавление!$D$12="Без НДС",VLOOKUP(B39,Лист1!A:B,2,FALSE),""))</f>
        <v>830</v>
      </c>
      <c r="G39" s="530">
        <f t="shared" si="2"/>
        <v>830</v>
      </c>
      <c r="H39" s="505"/>
      <c r="I39" s="531">
        <f t="shared" si="3"/>
        <v>0</v>
      </c>
      <c r="L39" s="240"/>
    </row>
  </sheetData>
  <sheetProtection algorithmName="SHA-512" hashValue="sVxN+Ur5bT4LF8g5afTw3dlE1zR34MvdVm24hFpKk+Ulpf+a8AXd4f6r8nMRzx1XovNyNy5EbSrUF5qzvh+zSA==" saltValue="FFxFI3bk9doDxlfLYYW4pQ==" spinCount="100000" sheet="1" objects="1" scenarios="1"/>
  <mergeCells count="11">
    <mergeCell ref="A33:I33"/>
    <mergeCell ref="A15:I15"/>
    <mergeCell ref="A19:I19"/>
    <mergeCell ref="A21:I21"/>
    <mergeCell ref="A24:I24"/>
    <mergeCell ref="A29:I29"/>
    <mergeCell ref="A2:I2"/>
    <mergeCell ref="A4:E4"/>
    <mergeCell ref="H4:I4"/>
    <mergeCell ref="A7:I7"/>
    <mergeCell ref="A11:I11"/>
  </mergeCells>
  <pageMargins left="0.7" right="0.7" top="0.75" bottom="0.75" header="0.3" footer="0.3"/>
  <pageSetup paperSize="9" scale="50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8">
    <pageSetUpPr fitToPage="1"/>
  </sheetPr>
  <dimension ref="A1:XEV43"/>
  <sheetViews>
    <sheetView view="pageBreakPreview" zoomScaleNormal="100" zoomScaleSheetLayoutView="100" workbookViewId="0">
      <pane ySplit="4" topLeftCell="A5" activePane="bottomLeft" state="frozen"/>
      <selection pane="bottomLeft" activeCell="C4" sqref="C4"/>
    </sheetView>
  </sheetViews>
  <sheetFormatPr defaultRowHeight="12.75" x14ac:dyDescent="0.2"/>
  <cols>
    <col min="1" max="1" width="22.7109375" customWidth="1"/>
    <col min="2" max="2" width="11.5703125" customWidth="1"/>
    <col min="3" max="3" width="41" customWidth="1"/>
    <col min="4" max="4" width="7.42578125" style="3" customWidth="1"/>
    <col min="5" max="5" width="7.7109375" customWidth="1"/>
    <col min="6" max="6" width="9.5703125" style="3" customWidth="1"/>
    <col min="7" max="7" width="12.5703125" customWidth="1"/>
    <col min="8" max="8" width="8.5703125" bestFit="1" customWidth="1"/>
    <col min="9" max="9" width="10.42578125" customWidth="1"/>
  </cols>
  <sheetData>
    <row r="1" spans="1:9" ht="102.75" customHeight="1" x14ac:dyDescent="0.2"/>
    <row r="2" spans="1:9" s="137" customFormat="1" ht="28.5" customHeight="1" x14ac:dyDescent="0.4">
      <c r="A2" s="709" t="str">
        <f>Оглавление!A10</f>
        <v>28.08.2026                   www.sanext.ru                   тел. +7(812)317-21-11</v>
      </c>
      <c r="B2" s="710"/>
      <c r="C2" s="710"/>
      <c r="D2" s="710"/>
      <c r="E2" s="710"/>
      <c r="F2" s="710"/>
      <c r="G2" s="710"/>
      <c r="H2" s="710"/>
      <c r="I2" s="710"/>
    </row>
    <row r="3" spans="1:9" s="51" customFormat="1" ht="15.75" x14ac:dyDescent="0.2">
      <c r="A3" s="685" t="s">
        <v>244</v>
      </c>
      <c r="B3" s="673"/>
      <c r="C3" s="673"/>
      <c r="D3" s="673"/>
      <c r="E3" s="686"/>
      <c r="F3" s="147"/>
      <c r="G3" s="387" t="s">
        <v>261</v>
      </c>
      <c r="H3" s="676">
        <f>SUM(I6:I31)</f>
        <v>0</v>
      </c>
      <c r="I3" s="687"/>
    </row>
    <row r="4" spans="1:9" s="241" customFormat="1" ht="75" x14ac:dyDescent="0.2">
      <c r="A4" s="239" t="s">
        <v>33</v>
      </c>
      <c r="B4" s="239" t="s">
        <v>105</v>
      </c>
      <c r="C4" s="239" t="s">
        <v>0</v>
      </c>
      <c r="D4" s="239" t="s">
        <v>245</v>
      </c>
      <c r="E4" s="239" t="s">
        <v>246</v>
      </c>
      <c r="F4" s="239" t="str">
        <f>IF(Оглавление!$D$12="НДС",Лист1!$G$1,IF(Оглавление!$D$12="Без НДС",Лист1!$F$1,""))</f>
        <v>Цена за шт с НДС, руб.</v>
      </c>
      <c r="G4" s="297" t="s">
        <v>234</v>
      </c>
      <c r="H4" s="239" t="s">
        <v>235</v>
      </c>
      <c r="I4" s="239" t="s">
        <v>236</v>
      </c>
    </row>
    <row r="5" spans="1:9" s="504" customFormat="1" ht="28.15" customHeight="1" x14ac:dyDescent="0.2">
      <c r="A5" s="701" t="s">
        <v>847</v>
      </c>
      <c r="B5" s="702"/>
      <c r="C5" s="702"/>
      <c r="D5" s="702"/>
      <c r="E5" s="702"/>
      <c r="F5" s="702"/>
      <c r="G5" s="702"/>
      <c r="H5" s="702"/>
      <c r="I5" s="703"/>
    </row>
    <row r="6" spans="1:9" s="13" customFormat="1" ht="15" customHeight="1" x14ac:dyDescent="0.2">
      <c r="A6" s="700"/>
      <c r="B6" s="242">
        <v>7001</v>
      </c>
      <c r="C6" s="243" t="s">
        <v>154</v>
      </c>
      <c r="D6" s="244" t="s">
        <v>260</v>
      </c>
      <c r="E6" s="244">
        <v>1</v>
      </c>
      <c r="F6" s="225">
        <f>IF(Оглавление!$D$12="НДС",VLOOKUP(B6,Лист1!A:C,3,FALSE),IF(Оглавление!$D$12="Без НДС",VLOOKUP(B6,Лист1!A:B,2,FALSE),""))</f>
        <v>9097.6</v>
      </c>
      <c r="G6" s="245">
        <f t="shared" ref="G6:G24" si="0">F6-(F6/100)*$F$3</f>
        <v>9097.6</v>
      </c>
      <c r="H6" s="505"/>
      <c r="I6" s="246">
        <f>G6*H6</f>
        <v>0</v>
      </c>
    </row>
    <row r="7" spans="1:9" s="13" customFormat="1" ht="15" customHeight="1" x14ac:dyDescent="0.2">
      <c r="A7" s="700"/>
      <c r="B7" s="242">
        <v>7002</v>
      </c>
      <c r="C7" s="243" t="s">
        <v>144</v>
      </c>
      <c r="D7" s="244" t="s">
        <v>260</v>
      </c>
      <c r="E7" s="244">
        <v>1</v>
      </c>
      <c r="F7" s="225">
        <f>IF(Оглавление!$D$12="НДС",VLOOKUP(B7,Лист1!A:C,3,FALSE),IF(Оглавление!$D$12="Без НДС",VLOOKUP(B7,Лист1!A:B,2,FALSE),""))</f>
        <v>9451.4</v>
      </c>
      <c r="G7" s="245">
        <f t="shared" si="0"/>
        <v>9451.4</v>
      </c>
      <c r="H7" s="505"/>
      <c r="I7" s="246">
        <f>G7*H7</f>
        <v>0</v>
      </c>
    </row>
    <row r="8" spans="1:9" s="13" customFormat="1" ht="15" customHeight="1" x14ac:dyDescent="0.2">
      <c r="A8" s="700"/>
      <c r="B8" s="242">
        <v>7003</v>
      </c>
      <c r="C8" s="243" t="s">
        <v>145</v>
      </c>
      <c r="D8" s="244" t="s">
        <v>260</v>
      </c>
      <c r="E8" s="244">
        <v>1</v>
      </c>
      <c r="F8" s="225">
        <f>IF(Оглавление!$D$12="НДС",VLOOKUP(B8,Лист1!A:C,3,FALSE),IF(Оглавление!$D$12="Без НДС",VLOOKUP(B8,Лист1!A:B,2,FALSE),""))</f>
        <v>11710.7</v>
      </c>
      <c r="G8" s="245">
        <f t="shared" si="0"/>
        <v>11710.7</v>
      </c>
      <c r="H8" s="505"/>
      <c r="I8" s="246">
        <f>G8*H8</f>
        <v>0</v>
      </c>
    </row>
    <row r="9" spans="1:9" s="13" customFormat="1" ht="15" customHeight="1" x14ac:dyDescent="0.2">
      <c r="A9" s="700"/>
      <c r="B9" s="242">
        <v>7004</v>
      </c>
      <c r="C9" s="243" t="s">
        <v>146</v>
      </c>
      <c r="D9" s="244" t="s">
        <v>260</v>
      </c>
      <c r="E9" s="244">
        <v>1</v>
      </c>
      <c r="F9" s="225">
        <f>IF(Оглавление!$D$12="НДС",VLOOKUP(B9,Лист1!A:C,3,FALSE),IF(Оглавление!$D$12="Без НДС",VLOOKUP(B9,Лист1!A:B,2,FALSE),""))</f>
        <v>16358</v>
      </c>
      <c r="G9" s="245">
        <f t="shared" si="0"/>
        <v>16358</v>
      </c>
      <c r="H9" s="505"/>
      <c r="I9" s="246">
        <f t="shared" ref="I9:I17" si="1">G9*H9</f>
        <v>0</v>
      </c>
    </row>
    <row r="10" spans="1:9" s="13" customFormat="1" ht="15" customHeight="1" x14ac:dyDescent="0.2">
      <c r="A10" s="700"/>
      <c r="B10" s="242">
        <v>7005</v>
      </c>
      <c r="C10" s="243" t="s">
        <v>147</v>
      </c>
      <c r="D10" s="244" t="s">
        <v>260</v>
      </c>
      <c r="E10" s="244">
        <v>1</v>
      </c>
      <c r="F10" s="225">
        <f>IF(Оглавление!$D$12="НДС",VLOOKUP(B10,Лист1!A:C,3,FALSE),IF(Оглавление!$D$12="Без НДС",VLOOKUP(B10,Лист1!A:B,2,FALSE),""))</f>
        <v>19630.400000000001</v>
      </c>
      <c r="G10" s="245">
        <f t="shared" si="0"/>
        <v>19630.400000000001</v>
      </c>
      <c r="H10" s="505"/>
      <c r="I10" s="246">
        <f t="shared" si="1"/>
        <v>0</v>
      </c>
    </row>
    <row r="11" spans="1:9" s="13" customFormat="1" ht="15" customHeight="1" x14ac:dyDescent="0.2">
      <c r="A11" s="700"/>
      <c r="B11" s="242">
        <v>7006</v>
      </c>
      <c r="C11" s="243" t="s">
        <v>148</v>
      </c>
      <c r="D11" s="244" t="s">
        <v>260</v>
      </c>
      <c r="E11" s="244">
        <v>1</v>
      </c>
      <c r="F11" s="225">
        <f>IF(Оглавление!$D$12="НДС",VLOOKUP(B11,Лист1!A:C,3,FALSE),IF(Оглавление!$D$12="Без НДС",VLOOKUP(B11,Лист1!A:B,2,FALSE),""))</f>
        <v>20145</v>
      </c>
      <c r="G11" s="245">
        <f t="shared" si="0"/>
        <v>20145</v>
      </c>
      <c r="H11" s="505"/>
      <c r="I11" s="246">
        <f t="shared" si="1"/>
        <v>0</v>
      </c>
    </row>
    <row r="12" spans="1:9" s="13" customFormat="1" ht="15" customHeight="1" x14ac:dyDescent="0.2">
      <c r="A12" s="700"/>
      <c r="B12" s="242">
        <v>7007</v>
      </c>
      <c r="C12" s="243" t="s">
        <v>149</v>
      </c>
      <c r="D12" s="244" t="s">
        <v>260</v>
      </c>
      <c r="E12" s="244">
        <v>1</v>
      </c>
      <c r="F12" s="225">
        <f>IF(Оглавление!$D$12="НДС",VLOOKUP(B12,Лист1!A:C,3,FALSE),IF(Оглавление!$D$12="Без НДС",VLOOKUP(B12,Лист1!A:B,2,FALSE),""))</f>
        <v>37110</v>
      </c>
      <c r="G12" s="245">
        <f t="shared" si="0"/>
        <v>37110</v>
      </c>
      <c r="H12" s="505"/>
      <c r="I12" s="246">
        <f t="shared" si="1"/>
        <v>0</v>
      </c>
    </row>
    <row r="13" spans="1:9" s="13" customFormat="1" ht="15" customHeight="1" x14ac:dyDescent="0.2">
      <c r="A13" s="700"/>
      <c r="B13" s="242">
        <v>7008</v>
      </c>
      <c r="C13" s="243" t="s">
        <v>150</v>
      </c>
      <c r="D13" s="244" t="s">
        <v>260</v>
      </c>
      <c r="E13" s="244">
        <v>1</v>
      </c>
      <c r="F13" s="225">
        <f>IF(Оглавление!$D$12="НДС",VLOOKUP(B13,Лист1!A:C,3,FALSE),IF(Оглавление!$D$12="Без НДС",VLOOKUP(B13,Лист1!A:B,2,FALSE),""))</f>
        <v>40129.100000000006</v>
      </c>
      <c r="G13" s="245">
        <f t="shared" si="0"/>
        <v>40129.100000000006</v>
      </c>
      <c r="H13" s="505"/>
      <c r="I13" s="246">
        <f t="shared" si="1"/>
        <v>0</v>
      </c>
    </row>
    <row r="14" spans="1:9" s="13" customFormat="1" ht="15" customHeight="1" x14ac:dyDescent="0.2">
      <c r="A14" s="700"/>
      <c r="B14" s="242">
        <v>7009</v>
      </c>
      <c r="C14" s="243" t="s">
        <v>151</v>
      </c>
      <c r="D14" s="244" t="s">
        <v>260</v>
      </c>
      <c r="E14" s="244">
        <v>1</v>
      </c>
      <c r="F14" s="225">
        <f>IF(Оглавление!$D$12="НДС",VLOOKUP(B14,Лист1!A:C,3,FALSE),IF(Оглавление!$D$12="Без НДС",VLOOKUP(B14,Лист1!A:B,2,FALSE),""))</f>
        <v>47839.700000000004</v>
      </c>
      <c r="G14" s="245">
        <f t="shared" si="0"/>
        <v>47839.700000000004</v>
      </c>
      <c r="H14" s="505"/>
      <c r="I14" s="246">
        <f t="shared" si="1"/>
        <v>0</v>
      </c>
    </row>
    <row r="15" spans="1:9" s="13" customFormat="1" ht="15" customHeight="1" x14ac:dyDescent="0.2">
      <c r="A15" s="700"/>
      <c r="B15" s="242">
        <v>7010</v>
      </c>
      <c r="C15" s="243" t="s">
        <v>152</v>
      </c>
      <c r="D15" s="244" t="s">
        <v>260</v>
      </c>
      <c r="E15" s="244">
        <v>1</v>
      </c>
      <c r="F15" s="225">
        <f>IF(Оглавление!$D$12="НДС",VLOOKUP(B15,Лист1!A:C,3,FALSE),IF(Оглавление!$D$12="Без НДС",VLOOKUP(B15,Лист1!A:B,2,FALSE),""))</f>
        <v>67027.900000000009</v>
      </c>
      <c r="G15" s="245">
        <f t="shared" si="0"/>
        <v>67027.900000000009</v>
      </c>
      <c r="H15" s="505"/>
      <c r="I15" s="246">
        <f t="shared" si="1"/>
        <v>0</v>
      </c>
    </row>
    <row r="16" spans="1:9" s="13" customFormat="1" ht="15" customHeight="1" x14ac:dyDescent="0.2">
      <c r="A16" s="700"/>
      <c r="B16" s="242">
        <v>7011</v>
      </c>
      <c r="C16" s="243" t="s">
        <v>153</v>
      </c>
      <c r="D16" s="244" t="s">
        <v>260</v>
      </c>
      <c r="E16" s="244">
        <v>1</v>
      </c>
      <c r="F16" s="225">
        <f>IF(Оглавление!$D$12="НДС",VLOOKUP(B16,Лист1!A:C,3,FALSE),IF(Оглавление!$D$12="Без НДС",VLOOKUP(B16,Лист1!A:B,2,FALSE),""))</f>
        <v>83832.100000000006</v>
      </c>
      <c r="G16" s="245">
        <f t="shared" si="0"/>
        <v>83832.100000000006</v>
      </c>
      <c r="H16" s="505"/>
      <c r="I16" s="246">
        <f t="shared" si="1"/>
        <v>0</v>
      </c>
    </row>
    <row r="17" spans="1:9" s="13" customFormat="1" ht="15" customHeight="1" x14ac:dyDescent="0.2">
      <c r="A17" s="700"/>
      <c r="B17" s="242">
        <v>7012</v>
      </c>
      <c r="C17" s="243" t="s">
        <v>438</v>
      </c>
      <c r="D17" s="244" t="s">
        <v>260</v>
      </c>
      <c r="E17" s="244">
        <v>1</v>
      </c>
      <c r="F17" s="225">
        <f>IF(Оглавление!$D$12="НДС",VLOOKUP(B17,Лист1!A:C,3,FALSE),IF(Оглавление!$D$12="Без НДС",VLOOKUP(B17,Лист1!A:B,2,FALSE),""))</f>
        <v>124540.1</v>
      </c>
      <c r="G17" s="245">
        <f t="shared" si="0"/>
        <v>124540.1</v>
      </c>
      <c r="H17" s="505"/>
      <c r="I17" s="246">
        <f t="shared" si="1"/>
        <v>0</v>
      </c>
    </row>
    <row r="18" spans="1:9" s="504" customFormat="1" ht="28.15" customHeight="1" x14ac:dyDescent="0.2">
      <c r="A18" s="701" t="s">
        <v>845</v>
      </c>
      <c r="B18" s="702"/>
      <c r="C18" s="702"/>
      <c r="D18" s="702"/>
      <c r="E18" s="702"/>
      <c r="F18" s="702"/>
      <c r="G18" s="702"/>
      <c r="H18" s="702"/>
      <c r="I18" s="703"/>
    </row>
    <row r="19" spans="1:9" s="13" customFormat="1" ht="15" customHeight="1" x14ac:dyDescent="0.2">
      <c r="A19" s="700"/>
      <c r="B19" s="242" t="s">
        <v>523</v>
      </c>
      <c r="C19" s="243" t="s">
        <v>154</v>
      </c>
      <c r="D19" s="244" t="s">
        <v>260</v>
      </c>
      <c r="E19" s="244">
        <v>1</v>
      </c>
      <c r="F19" s="225">
        <f>IF(Оглавление!$D$12="НДС",VLOOKUP(B19,Лист1!A:C,3,FALSE),IF(Оглавление!$D$12="Без НДС",VLOOKUP(B19,Лист1!A:B,2,FALSE),""))</f>
        <v>10650</v>
      </c>
      <c r="G19" s="245">
        <f t="shared" si="0"/>
        <v>10650</v>
      </c>
      <c r="H19" s="237"/>
      <c r="I19" s="246">
        <f t="shared" ref="I19:I24" si="2">G19*H19</f>
        <v>0</v>
      </c>
    </row>
    <row r="20" spans="1:9" s="13" customFormat="1" ht="15" customHeight="1" x14ac:dyDescent="0.2">
      <c r="A20" s="700"/>
      <c r="B20" s="242" t="s">
        <v>524</v>
      </c>
      <c r="C20" s="243" t="s">
        <v>144</v>
      </c>
      <c r="D20" s="244" t="s">
        <v>260</v>
      </c>
      <c r="E20" s="244">
        <v>1</v>
      </c>
      <c r="F20" s="225">
        <f>IF(Оглавление!$D$12="НДС",VLOOKUP(B20,Лист1!A:C,3,FALSE),IF(Оглавление!$D$12="Без НДС",VLOOKUP(B20,Лист1!A:B,2,FALSE),""))</f>
        <v>11050</v>
      </c>
      <c r="G20" s="245">
        <f t="shared" si="0"/>
        <v>11050</v>
      </c>
      <c r="H20" s="237"/>
      <c r="I20" s="246">
        <f t="shared" si="2"/>
        <v>0</v>
      </c>
    </row>
    <row r="21" spans="1:9" s="13" customFormat="1" ht="15" customHeight="1" x14ac:dyDescent="0.2">
      <c r="A21" s="700"/>
      <c r="B21" s="242" t="s">
        <v>525</v>
      </c>
      <c r="C21" s="243" t="s">
        <v>145</v>
      </c>
      <c r="D21" s="244" t="s">
        <v>260</v>
      </c>
      <c r="E21" s="244">
        <v>1</v>
      </c>
      <c r="F21" s="225">
        <f>IF(Оглавление!$D$12="НДС",VLOOKUP(B21,Лист1!A:C,3,FALSE),IF(Оглавление!$D$12="Без НДС",VLOOKUP(B21,Лист1!A:B,2,FALSE),""))</f>
        <v>13700</v>
      </c>
      <c r="G21" s="245">
        <f t="shared" si="0"/>
        <v>13700</v>
      </c>
      <c r="H21" s="237"/>
      <c r="I21" s="246">
        <f t="shared" si="2"/>
        <v>0</v>
      </c>
    </row>
    <row r="22" spans="1:9" s="13" customFormat="1" ht="15" customHeight="1" x14ac:dyDescent="0.2">
      <c r="A22" s="700"/>
      <c r="B22" s="242" t="s">
        <v>526</v>
      </c>
      <c r="C22" s="243" t="s">
        <v>146</v>
      </c>
      <c r="D22" s="244" t="s">
        <v>260</v>
      </c>
      <c r="E22" s="244">
        <v>1</v>
      </c>
      <c r="F22" s="225">
        <f>IF(Оглавление!$D$12="НДС",VLOOKUP(B22,Лист1!A:C,3,FALSE),IF(Оглавление!$D$12="Без НДС",VLOOKUP(B22,Лист1!A:B,2,FALSE),""))</f>
        <v>19100</v>
      </c>
      <c r="G22" s="245">
        <f t="shared" si="0"/>
        <v>19100</v>
      </c>
      <c r="H22" s="237"/>
      <c r="I22" s="246">
        <f t="shared" si="2"/>
        <v>0</v>
      </c>
    </row>
    <row r="23" spans="1:9" s="13" customFormat="1" ht="15" customHeight="1" x14ac:dyDescent="0.2">
      <c r="A23" s="700"/>
      <c r="B23" s="242" t="s">
        <v>527</v>
      </c>
      <c r="C23" s="243" t="s">
        <v>147</v>
      </c>
      <c r="D23" s="244" t="s">
        <v>260</v>
      </c>
      <c r="E23" s="244">
        <v>1</v>
      </c>
      <c r="F23" s="225">
        <f>IF(Оглавление!$D$12="НДС",VLOOKUP(B23,Лист1!A:C,3,FALSE),IF(Оглавление!$D$12="Без НДС",VLOOKUP(B23,Лист1!A:B,2,FALSE),""))</f>
        <v>22950</v>
      </c>
      <c r="G23" s="245">
        <f t="shared" si="0"/>
        <v>22950</v>
      </c>
      <c r="H23" s="237"/>
      <c r="I23" s="246">
        <f t="shared" si="2"/>
        <v>0</v>
      </c>
    </row>
    <row r="24" spans="1:9" s="13" customFormat="1" ht="15" customHeight="1" x14ac:dyDescent="0.2">
      <c r="A24" s="700"/>
      <c r="B24" s="242" t="s">
        <v>528</v>
      </c>
      <c r="C24" s="243" t="s">
        <v>148</v>
      </c>
      <c r="D24" s="244" t="s">
        <v>260</v>
      </c>
      <c r="E24" s="244">
        <v>1</v>
      </c>
      <c r="F24" s="225">
        <f>IF(Оглавление!$D$12="НДС",VLOOKUP(B24,Лист1!A:C,3,FALSE),IF(Оглавление!$D$12="Без НДС",VLOOKUP(B24,Лист1!A:B,2,FALSE),""))</f>
        <v>23550</v>
      </c>
      <c r="G24" s="245">
        <f t="shared" si="0"/>
        <v>23550</v>
      </c>
      <c r="H24" s="237"/>
      <c r="I24" s="246">
        <f t="shared" si="2"/>
        <v>0</v>
      </c>
    </row>
    <row r="25" spans="1:9" s="504" customFormat="1" ht="28.15" customHeight="1" x14ac:dyDescent="0.2">
      <c r="A25" s="701" t="s">
        <v>846</v>
      </c>
      <c r="B25" s="702"/>
      <c r="C25" s="702"/>
      <c r="D25" s="702"/>
      <c r="E25" s="702"/>
      <c r="F25" s="702"/>
      <c r="G25" s="702"/>
      <c r="H25" s="702"/>
      <c r="I25" s="703"/>
    </row>
    <row r="26" spans="1:9" ht="17.25" customHeight="1" x14ac:dyDescent="0.2">
      <c r="A26" s="706"/>
      <c r="B26" s="242" t="s">
        <v>529</v>
      </c>
      <c r="C26" s="243" t="s">
        <v>154</v>
      </c>
      <c r="D26" s="244" t="s">
        <v>260</v>
      </c>
      <c r="E26" s="244">
        <v>1</v>
      </c>
      <c r="F26" s="225">
        <f>IF(Оглавление!$D$12="НДС",VLOOKUP(B26,Лист1!A:C,3,FALSE),IF(Оглавление!$D$12="Без НДС",VLOOKUP(B26,Лист1!A:B,2,FALSE),""))</f>
        <v>31204.400000000001</v>
      </c>
      <c r="G26" s="247">
        <f t="shared" ref="G26:G31" si="3">F26-(F26/100)*$F$3</f>
        <v>31204.400000000001</v>
      </c>
      <c r="H26" s="505"/>
      <c r="I26" s="246">
        <f t="shared" ref="I26:I31" si="4">G26*H26</f>
        <v>0</v>
      </c>
    </row>
    <row r="27" spans="1:9" ht="17.25" customHeight="1" x14ac:dyDescent="0.2">
      <c r="A27" s="707"/>
      <c r="B27" s="242" t="s">
        <v>530</v>
      </c>
      <c r="C27" s="243" t="s">
        <v>144</v>
      </c>
      <c r="D27" s="244" t="s">
        <v>260</v>
      </c>
      <c r="E27" s="244">
        <v>1</v>
      </c>
      <c r="F27" s="225">
        <f>IF(Оглавление!$D$12="НДС",VLOOKUP(B27,Лист1!A:C,3,FALSE),IF(Оглавление!$D$12="Без НДС",VLOOKUP(B27,Лист1!A:B,2,FALSE),""))</f>
        <v>31204.400000000001</v>
      </c>
      <c r="G27" s="247">
        <f t="shared" si="3"/>
        <v>31204.400000000001</v>
      </c>
      <c r="H27" s="505"/>
      <c r="I27" s="246">
        <f t="shared" si="4"/>
        <v>0</v>
      </c>
    </row>
    <row r="28" spans="1:9" ht="17.25" customHeight="1" x14ac:dyDescent="0.2">
      <c r="A28" s="707"/>
      <c r="B28" s="242" t="s">
        <v>531</v>
      </c>
      <c r="C28" s="243" t="s">
        <v>145</v>
      </c>
      <c r="D28" s="244" t="s">
        <v>260</v>
      </c>
      <c r="E28" s="244">
        <v>1</v>
      </c>
      <c r="F28" s="225">
        <f>IF(Оглавление!$D$12="НДС",VLOOKUP(B28,Лист1!A:C,3,FALSE),IF(Оглавление!$D$12="Без НДС",VLOOKUP(B28,Лист1!A:B,2,FALSE),""))</f>
        <v>33584.300000000003</v>
      </c>
      <c r="G28" s="247">
        <f t="shared" si="3"/>
        <v>33584.300000000003</v>
      </c>
      <c r="H28" s="505"/>
      <c r="I28" s="246">
        <f t="shared" si="4"/>
        <v>0</v>
      </c>
    </row>
    <row r="29" spans="1:9" ht="17.25" customHeight="1" x14ac:dyDescent="0.2">
      <c r="A29" s="707"/>
      <c r="B29" s="242" t="s">
        <v>532</v>
      </c>
      <c r="C29" s="243" t="s">
        <v>146</v>
      </c>
      <c r="D29" s="244" t="s">
        <v>260</v>
      </c>
      <c r="E29" s="244">
        <v>1</v>
      </c>
      <c r="F29" s="225">
        <f>IF(Оглавление!$D$12="НДС",VLOOKUP(B29,Лист1!A:C,3,FALSE),IF(Оглавление!$D$12="Без НДС",VLOOKUP(B29,Лист1!A:B,2,FALSE),""))</f>
        <v>47341.200000000004</v>
      </c>
      <c r="G29" s="247">
        <f t="shared" si="3"/>
        <v>47341.200000000004</v>
      </c>
      <c r="H29" s="505"/>
      <c r="I29" s="246">
        <f t="shared" si="4"/>
        <v>0</v>
      </c>
    </row>
    <row r="30" spans="1:9" ht="17.25" customHeight="1" x14ac:dyDescent="0.2">
      <c r="A30" s="707"/>
      <c r="B30" s="242" t="s">
        <v>533</v>
      </c>
      <c r="C30" s="243" t="s">
        <v>147</v>
      </c>
      <c r="D30" s="244" t="s">
        <v>260</v>
      </c>
      <c r="E30" s="244">
        <v>1</v>
      </c>
      <c r="F30" s="225">
        <f>IF(Оглавление!$D$12="НДС",VLOOKUP(B30,Лист1!A:C,3,FALSE),IF(Оглавление!$D$12="Без НДС",VLOOKUP(B30,Лист1!A:B,2,FALSE),""))</f>
        <v>67506.3</v>
      </c>
      <c r="G30" s="247">
        <f t="shared" si="3"/>
        <v>67506.3</v>
      </c>
      <c r="H30" s="505"/>
      <c r="I30" s="246">
        <f t="shared" si="4"/>
        <v>0</v>
      </c>
    </row>
    <row r="31" spans="1:9" ht="17.25" customHeight="1" x14ac:dyDescent="0.2">
      <c r="A31" s="708"/>
      <c r="B31" s="242" t="s">
        <v>534</v>
      </c>
      <c r="C31" s="243" t="s">
        <v>148</v>
      </c>
      <c r="D31" s="244" t="s">
        <v>260</v>
      </c>
      <c r="E31" s="244">
        <v>1</v>
      </c>
      <c r="F31" s="225">
        <f>IF(Оглавление!$D$12="НДС",VLOOKUP(B31,Лист1!A:C,3,FALSE),IF(Оглавление!$D$12="Без НДС",VLOOKUP(B31,Лист1!A:B,2,FALSE),""))</f>
        <v>67506.3</v>
      </c>
      <c r="G31" s="247">
        <f t="shared" si="3"/>
        <v>67506.3</v>
      </c>
      <c r="H31" s="505"/>
      <c r="I31" s="246">
        <f t="shared" si="4"/>
        <v>0</v>
      </c>
    </row>
    <row r="32" spans="1:9" ht="17.25" customHeight="1" x14ac:dyDescent="0.2"/>
    <row r="33" spans="10:16376" ht="17.25" customHeight="1" x14ac:dyDescent="0.2"/>
    <row r="34" spans="10:16376" ht="17.25" customHeight="1" x14ac:dyDescent="0.2"/>
    <row r="35" spans="10:16376" ht="17.25" customHeight="1" x14ac:dyDescent="0.2"/>
    <row r="36" spans="10:16376" ht="17.25" customHeight="1" x14ac:dyDescent="0.2"/>
    <row r="37" spans="10:16376" ht="44.65" customHeight="1" x14ac:dyDescent="0.2">
      <c r="J37" s="53"/>
      <c r="K37" s="704"/>
      <c r="L37" s="705"/>
      <c r="M37" s="705"/>
      <c r="N37" s="705"/>
      <c r="O37" s="705"/>
      <c r="P37" s="705"/>
      <c r="Q37" s="705"/>
      <c r="R37" s="705"/>
      <c r="S37" s="705"/>
      <c r="T37" s="704"/>
      <c r="U37" s="705"/>
      <c r="V37" s="705"/>
      <c r="W37" s="705"/>
      <c r="X37" s="705"/>
      <c r="Y37" s="705"/>
      <c r="Z37" s="705"/>
      <c r="AA37" s="705"/>
      <c r="AB37" s="705"/>
      <c r="AC37" s="704"/>
      <c r="AD37" s="705"/>
      <c r="AE37" s="705"/>
      <c r="AF37" s="705"/>
      <c r="AG37" s="705"/>
      <c r="AH37" s="705"/>
      <c r="AI37" s="705"/>
      <c r="AJ37" s="705"/>
      <c r="AK37" s="705"/>
      <c r="AL37" s="704"/>
      <c r="AM37" s="705"/>
      <c r="AN37" s="705"/>
      <c r="AO37" s="705"/>
      <c r="AP37" s="705"/>
      <c r="AQ37" s="705"/>
      <c r="AR37" s="705"/>
      <c r="AS37" s="705"/>
      <c r="AT37" s="705"/>
      <c r="AU37" s="704"/>
      <c r="AV37" s="705"/>
      <c r="AW37" s="705"/>
      <c r="AX37" s="705"/>
      <c r="AY37" s="705"/>
      <c r="AZ37" s="705"/>
      <c r="BA37" s="705"/>
      <c r="BB37" s="705"/>
      <c r="BC37" s="705"/>
      <c r="BD37" s="704"/>
      <c r="BE37" s="705"/>
      <c r="BF37" s="705"/>
      <c r="BG37" s="705"/>
      <c r="BH37" s="705"/>
      <c r="BI37" s="705"/>
      <c r="BJ37" s="705"/>
      <c r="BK37" s="705"/>
      <c r="BL37" s="705"/>
      <c r="BM37" s="704"/>
      <c r="BN37" s="705"/>
      <c r="BO37" s="705"/>
      <c r="BP37" s="705"/>
      <c r="BQ37" s="705"/>
      <c r="BR37" s="705"/>
      <c r="BS37" s="705"/>
      <c r="BT37" s="705"/>
      <c r="BU37" s="705"/>
      <c r="BV37" s="704"/>
      <c r="BW37" s="705"/>
      <c r="BX37" s="705"/>
      <c r="BY37" s="705"/>
      <c r="BZ37" s="705"/>
      <c r="CA37" s="705"/>
      <c r="CB37" s="705"/>
      <c r="CC37" s="705"/>
      <c r="CD37" s="705"/>
      <c r="CE37" s="704"/>
      <c r="CF37" s="705"/>
      <c r="CG37" s="705"/>
      <c r="CH37" s="705"/>
      <c r="CI37" s="705"/>
      <c r="CJ37" s="705"/>
      <c r="CK37" s="705"/>
      <c r="CL37" s="705"/>
      <c r="CM37" s="705"/>
      <c r="CN37" s="704"/>
      <c r="CO37" s="705"/>
      <c r="CP37" s="705"/>
      <c r="CQ37" s="705"/>
      <c r="CR37" s="705"/>
      <c r="CS37" s="705"/>
      <c r="CT37" s="705"/>
      <c r="CU37" s="705"/>
      <c r="CV37" s="705"/>
      <c r="CW37" s="704"/>
      <c r="CX37" s="705"/>
      <c r="CY37" s="705"/>
      <c r="CZ37" s="705"/>
      <c r="DA37" s="705"/>
      <c r="DB37" s="705"/>
      <c r="DC37" s="705"/>
      <c r="DD37" s="705"/>
      <c r="DE37" s="705"/>
      <c r="DF37" s="704"/>
      <c r="DG37" s="705"/>
      <c r="DH37" s="705"/>
      <c r="DI37" s="705"/>
      <c r="DJ37" s="705"/>
      <c r="DK37" s="705"/>
      <c r="DL37" s="705"/>
      <c r="DM37" s="705"/>
      <c r="DN37" s="705"/>
      <c r="DO37" s="704"/>
      <c r="DP37" s="705"/>
      <c r="DQ37" s="705"/>
      <c r="DR37" s="705"/>
      <c r="DS37" s="705"/>
      <c r="DT37" s="705"/>
      <c r="DU37" s="705"/>
      <c r="DV37" s="705"/>
      <c r="DW37" s="705"/>
      <c r="DX37" s="704"/>
      <c r="DY37" s="705"/>
      <c r="DZ37" s="705"/>
      <c r="EA37" s="705"/>
      <c r="EB37" s="705"/>
      <c r="EC37" s="705"/>
      <c r="ED37" s="705"/>
      <c r="EE37" s="705"/>
      <c r="EF37" s="705"/>
      <c r="EG37" s="704"/>
      <c r="EH37" s="705"/>
      <c r="EI37" s="705"/>
      <c r="EJ37" s="705"/>
      <c r="EK37" s="705"/>
      <c r="EL37" s="705"/>
      <c r="EM37" s="705"/>
      <c r="EN37" s="705"/>
      <c r="EO37" s="705"/>
      <c r="EP37" s="704"/>
      <c r="EQ37" s="705"/>
      <c r="ER37" s="705"/>
      <c r="ES37" s="705"/>
      <c r="ET37" s="705"/>
      <c r="EU37" s="705"/>
      <c r="EV37" s="705"/>
      <c r="EW37" s="705"/>
      <c r="EX37" s="705"/>
      <c r="EY37" s="704"/>
      <c r="EZ37" s="705"/>
      <c r="FA37" s="705"/>
      <c r="FB37" s="705"/>
      <c r="FC37" s="705"/>
      <c r="FD37" s="705"/>
      <c r="FE37" s="705"/>
      <c r="FF37" s="705"/>
      <c r="FG37" s="705"/>
      <c r="FH37" s="704"/>
      <c r="FI37" s="705"/>
      <c r="FJ37" s="705"/>
      <c r="FK37" s="705"/>
      <c r="FL37" s="705"/>
      <c r="FM37" s="705"/>
      <c r="FN37" s="705"/>
      <c r="FO37" s="705"/>
      <c r="FP37" s="705"/>
      <c r="FQ37" s="704"/>
      <c r="FR37" s="705"/>
      <c r="FS37" s="705"/>
      <c r="FT37" s="705"/>
      <c r="FU37" s="705"/>
      <c r="FV37" s="705"/>
      <c r="FW37" s="705"/>
      <c r="FX37" s="705"/>
      <c r="FY37" s="705"/>
      <c r="FZ37" s="704"/>
      <c r="GA37" s="705"/>
      <c r="GB37" s="705"/>
      <c r="GC37" s="705"/>
      <c r="GD37" s="705"/>
      <c r="GE37" s="705"/>
      <c r="GF37" s="705"/>
      <c r="GG37" s="705"/>
      <c r="GH37" s="705"/>
      <c r="GI37" s="704"/>
      <c r="GJ37" s="705"/>
      <c r="GK37" s="705"/>
      <c r="GL37" s="705"/>
      <c r="GM37" s="705"/>
      <c r="GN37" s="705"/>
      <c r="GO37" s="705"/>
      <c r="GP37" s="705"/>
      <c r="GQ37" s="705"/>
      <c r="GR37" s="704"/>
      <c r="GS37" s="705"/>
      <c r="GT37" s="705"/>
      <c r="GU37" s="705"/>
      <c r="GV37" s="705"/>
      <c r="GW37" s="705"/>
      <c r="GX37" s="705"/>
      <c r="GY37" s="705"/>
      <c r="GZ37" s="705"/>
      <c r="HA37" s="704"/>
      <c r="HB37" s="705"/>
      <c r="HC37" s="705"/>
      <c r="HD37" s="705"/>
      <c r="HE37" s="705"/>
      <c r="HF37" s="705"/>
      <c r="HG37" s="705"/>
      <c r="HH37" s="705"/>
      <c r="HI37" s="705"/>
      <c r="HJ37" s="704"/>
      <c r="HK37" s="705"/>
      <c r="HL37" s="705"/>
      <c r="HM37" s="705"/>
      <c r="HN37" s="705"/>
      <c r="HO37" s="705"/>
      <c r="HP37" s="705"/>
      <c r="HQ37" s="705"/>
      <c r="HR37" s="705"/>
      <c r="HS37" s="704"/>
      <c r="HT37" s="705"/>
      <c r="HU37" s="705"/>
      <c r="HV37" s="705"/>
      <c r="HW37" s="705"/>
      <c r="HX37" s="705"/>
      <c r="HY37" s="705"/>
      <c r="HZ37" s="705"/>
      <c r="IA37" s="705"/>
      <c r="IB37" s="704"/>
      <c r="IC37" s="705"/>
      <c r="ID37" s="705"/>
      <c r="IE37" s="705"/>
      <c r="IF37" s="705"/>
      <c r="IG37" s="705"/>
      <c r="IH37" s="705"/>
      <c r="II37" s="705"/>
      <c r="IJ37" s="705"/>
      <c r="IK37" s="704"/>
      <c r="IL37" s="705"/>
      <c r="IM37" s="705"/>
      <c r="IN37" s="705"/>
      <c r="IO37" s="705"/>
      <c r="IP37" s="705"/>
      <c r="IQ37" s="705"/>
      <c r="IR37" s="705"/>
      <c r="IS37" s="705"/>
      <c r="IT37" s="704"/>
      <c r="IU37" s="705"/>
      <c r="IV37" s="705"/>
      <c r="IW37" s="705"/>
      <c r="IX37" s="705"/>
      <c r="IY37" s="705"/>
      <c r="IZ37" s="705"/>
      <c r="JA37" s="705"/>
      <c r="JB37" s="705"/>
      <c r="JC37" s="704"/>
      <c r="JD37" s="705"/>
      <c r="JE37" s="705"/>
      <c r="JF37" s="705"/>
      <c r="JG37" s="705"/>
      <c r="JH37" s="705"/>
      <c r="JI37" s="705"/>
      <c r="JJ37" s="705"/>
      <c r="JK37" s="705"/>
      <c r="JL37" s="704"/>
      <c r="JM37" s="705"/>
      <c r="JN37" s="705"/>
      <c r="JO37" s="705"/>
      <c r="JP37" s="705"/>
      <c r="JQ37" s="705"/>
      <c r="JR37" s="705"/>
      <c r="JS37" s="705"/>
      <c r="JT37" s="705"/>
      <c r="JU37" s="704"/>
      <c r="JV37" s="705"/>
      <c r="JW37" s="705"/>
      <c r="JX37" s="705"/>
      <c r="JY37" s="705"/>
      <c r="JZ37" s="705"/>
      <c r="KA37" s="705"/>
      <c r="KB37" s="705"/>
      <c r="KC37" s="705"/>
      <c r="KD37" s="704"/>
      <c r="KE37" s="705"/>
      <c r="KF37" s="705"/>
      <c r="KG37" s="705"/>
      <c r="KH37" s="705"/>
      <c r="KI37" s="705"/>
      <c r="KJ37" s="705"/>
      <c r="KK37" s="705"/>
      <c r="KL37" s="705"/>
      <c r="KM37" s="704"/>
      <c r="KN37" s="705"/>
      <c r="KO37" s="705"/>
      <c r="KP37" s="705"/>
      <c r="KQ37" s="705"/>
      <c r="KR37" s="705"/>
      <c r="KS37" s="705"/>
      <c r="KT37" s="705"/>
      <c r="KU37" s="705"/>
      <c r="KV37" s="704"/>
      <c r="KW37" s="705"/>
      <c r="KX37" s="705"/>
      <c r="KY37" s="705"/>
      <c r="KZ37" s="705"/>
      <c r="LA37" s="705"/>
      <c r="LB37" s="705"/>
      <c r="LC37" s="705"/>
      <c r="LD37" s="705"/>
      <c r="LE37" s="704"/>
      <c r="LF37" s="705"/>
      <c r="LG37" s="705"/>
      <c r="LH37" s="705"/>
      <c r="LI37" s="705"/>
      <c r="LJ37" s="705"/>
      <c r="LK37" s="705"/>
      <c r="LL37" s="705"/>
      <c r="LM37" s="705"/>
      <c r="LN37" s="704"/>
      <c r="LO37" s="705"/>
      <c r="LP37" s="705"/>
      <c r="LQ37" s="705"/>
      <c r="LR37" s="705"/>
      <c r="LS37" s="705"/>
      <c r="LT37" s="705"/>
      <c r="LU37" s="705"/>
      <c r="LV37" s="705"/>
      <c r="LW37" s="704"/>
      <c r="LX37" s="705"/>
      <c r="LY37" s="705"/>
      <c r="LZ37" s="705"/>
      <c r="MA37" s="705"/>
      <c r="MB37" s="705"/>
      <c r="MC37" s="705"/>
      <c r="MD37" s="705"/>
      <c r="ME37" s="705"/>
      <c r="MF37" s="704"/>
      <c r="MG37" s="705"/>
      <c r="MH37" s="705"/>
      <c r="MI37" s="705"/>
      <c r="MJ37" s="705"/>
      <c r="MK37" s="705"/>
      <c r="ML37" s="705"/>
      <c r="MM37" s="705"/>
      <c r="MN37" s="705"/>
      <c r="MO37" s="704"/>
      <c r="MP37" s="705"/>
      <c r="MQ37" s="705"/>
      <c r="MR37" s="705"/>
      <c r="MS37" s="705"/>
      <c r="MT37" s="705"/>
      <c r="MU37" s="705"/>
      <c r="MV37" s="705"/>
      <c r="MW37" s="705"/>
      <c r="MX37" s="704"/>
      <c r="MY37" s="705"/>
      <c r="MZ37" s="705"/>
      <c r="NA37" s="705"/>
      <c r="NB37" s="705"/>
      <c r="NC37" s="705"/>
      <c r="ND37" s="705"/>
      <c r="NE37" s="705"/>
      <c r="NF37" s="705"/>
      <c r="NG37" s="704"/>
      <c r="NH37" s="705"/>
      <c r="NI37" s="705"/>
      <c r="NJ37" s="705"/>
      <c r="NK37" s="705"/>
      <c r="NL37" s="705"/>
      <c r="NM37" s="705"/>
      <c r="NN37" s="705"/>
      <c r="NO37" s="705"/>
      <c r="NP37" s="704"/>
      <c r="NQ37" s="705"/>
      <c r="NR37" s="705"/>
      <c r="NS37" s="705"/>
      <c r="NT37" s="705"/>
      <c r="NU37" s="705"/>
      <c r="NV37" s="705"/>
      <c r="NW37" s="705"/>
      <c r="NX37" s="705"/>
      <c r="NY37" s="704"/>
      <c r="NZ37" s="705"/>
      <c r="OA37" s="705"/>
      <c r="OB37" s="705"/>
      <c r="OC37" s="705"/>
      <c r="OD37" s="705"/>
      <c r="OE37" s="705"/>
      <c r="OF37" s="705"/>
      <c r="OG37" s="705"/>
      <c r="OH37" s="704"/>
      <c r="OI37" s="705"/>
      <c r="OJ37" s="705"/>
      <c r="OK37" s="705"/>
      <c r="OL37" s="705"/>
      <c r="OM37" s="705"/>
      <c r="ON37" s="705"/>
      <c r="OO37" s="705"/>
      <c r="OP37" s="705"/>
      <c r="OQ37" s="704"/>
      <c r="OR37" s="705"/>
      <c r="OS37" s="705"/>
      <c r="OT37" s="705"/>
      <c r="OU37" s="705"/>
      <c r="OV37" s="705"/>
      <c r="OW37" s="705"/>
      <c r="OX37" s="705"/>
      <c r="OY37" s="705"/>
      <c r="OZ37" s="704"/>
      <c r="PA37" s="705"/>
      <c r="PB37" s="705"/>
      <c r="PC37" s="705"/>
      <c r="PD37" s="705"/>
      <c r="PE37" s="705"/>
      <c r="PF37" s="705"/>
      <c r="PG37" s="705"/>
      <c r="PH37" s="705"/>
      <c r="PI37" s="704"/>
      <c r="PJ37" s="705"/>
      <c r="PK37" s="705"/>
      <c r="PL37" s="705"/>
      <c r="PM37" s="705"/>
      <c r="PN37" s="705"/>
      <c r="PO37" s="705"/>
      <c r="PP37" s="705"/>
      <c r="PQ37" s="705"/>
      <c r="PR37" s="704"/>
      <c r="PS37" s="705"/>
      <c r="PT37" s="705"/>
      <c r="PU37" s="705"/>
      <c r="PV37" s="705"/>
      <c r="PW37" s="705"/>
      <c r="PX37" s="705"/>
      <c r="PY37" s="705"/>
      <c r="PZ37" s="705"/>
      <c r="QA37" s="704"/>
      <c r="QB37" s="705"/>
      <c r="QC37" s="705"/>
      <c r="QD37" s="705"/>
      <c r="QE37" s="705"/>
      <c r="QF37" s="705"/>
      <c r="QG37" s="705"/>
      <c r="QH37" s="705"/>
      <c r="QI37" s="705"/>
      <c r="QJ37" s="704"/>
      <c r="QK37" s="705"/>
      <c r="QL37" s="705"/>
      <c r="QM37" s="705"/>
      <c r="QN37" s="705"/>
      <c r="QO37" s="705"/>
      <c r="QP37" s="705"/>
      <c r="QQ37" s="705"/>
      <c r="QR37" s="705"/>
      <c r="QS37" s="704"/>
      <c r="QT37" s="705"/>
      <c r="QU37" s="705"/>
      <c r="QV37" s="705"/>
      <c r="QW37" s="705"/>
      <c r="QX37" s="705"/>
      <c r="QY37" s="705"/>
      <c r="QZ37" s="705"/>
      <c r="RA37" s="705"/>
      <c r="RB37" s="704"/>
      <c r="RC37" s="705"/>
      <c r="RD37" s="705"/>
      <c r="RE37" s="705"/>
      <c r="RF37" s="705"/>
      <c r="RG37" s="705"/>
      <c r="RH37" s="705"/>
      <c r="RI37" s="705"/>
      <c r="RJ37" s="705"/>
      <c r="RK37" s="704"/>
      <c r="RL37" s="705"/>
      <c r="RM37" s="705"/>
      <c r="RN37" s="705"/>
      <c r="RO37" s="705"/>
      <c r="RP37" s="705"/>
      <c r="RQ37" s="705"/>
      <c r="RR37" s="705"/>
      <c r="RS37" s="705"/>
      <c r="RT37" s="704"/>
      <c r="RU37" s="705"/>
      <c r="RV37" s="705"/>
      <c r="RW37" s="705"/>
      <c r="RX37" s="705"/>
      <c r="RY37" s="705"/>
      <c r="RZ37" s="705"/>
      <c r="SA37" s="705"/>
      <c r="SB37" s="705"/>
      <c r="SC37" s="704"/>
      <c r="SD37" s="705"/>
      <c r="SE37" s="705"/>
      <c r="SF37" s="705"/>
      <c r="SG37" s="705"/>
      <c r="SH37" s="705"/>
      <c r="SI37" s="705"/>
      <c r="SJ37" s="705"/>
      <c r="SK37" s="705"/>
      <c r="SL37" s="704"/>
      <c r="SM37" s="705"/>
      <c r="SN37" s="705"/>
      <c r="SO37" s="705"/>
      <c r="SP37" s="705"/>
      <c r="SQ37" s="705"/>
      <c r="SR37" s="705"/>
      <c r="SS37" s="705"/>
      <c r="ST37" s="705"/>
      <c r="SU37" s="704"/>
      <c r="SV37" s="705"/>
      <c r="SW37" s="705"/>
      <c r="SX37" s="705"/>
      <c r="SY37" s="705"/>
      <c r="SZ37" s="705"/>
      <c r="TA37" s="705"/>
      <c r="TB37" s="705"/>
      <c r="TC37" s="705"/>
      <c r="TD37" s="704"/>
      <c r="TE37" s="705"/>
      <c r="TF37" s="705"/>
      <c r="TG37" s="705"/>
      <c r="TH37" s="705"/>
      <c r="TI37" s="705"/>
      <c r="TJ37" s="705"/>
      <c r="TK37" s="705"/>
      <c r="TL37" s="705"/>
      <c r="TM37" s="704"/>
      <c r="TN37" s="705"/>
      <c r="TO37" s="705"/>
      <c r="TP37" s="705"/>
      <c r="TQ37" s="705"/>
      <c r="TR37" s="705"/>
      <c r="TS37" s="705"/>
      <c r="TT37" s="705"/>
      <c r="TU37" s="705"/>
      <c r="TV37" s="704"/>
      <c r="TW37" s="705"/>
      <c r="TX37" s="705"/>
      <c r="TY37" s="705"/>
      <c r="TZ37" s="705"/>
      <c r="UA37" s="705"/>
      <c r="UB37" s="705"/>
      <c r="UC37" s="705"/>
      <c r="UD37" s="705"/>
      <c r="UE37" s="704"/>
      <c r="UF37" s="705"/>
      <c r="UG37" s="705"/>
      <c r="UH37" s="705"/>
      <c r="UI37" s="705"/>
      <c r="UJ37" s="705"/>
      <c r="UK37" s="705"/>
      <c r="UL37" s="705"/>
      <c r="UM37" s="705"/>
      <c r="UN37" s="704"/>
      <c r="UO37" s="705"/>
      <c r="UP37" s="705"/>
      <c r="UQ37" s="705"/>
      <c r="UR37" s="705"/>
      <c r="US37" s="705"/>
      <c r="UT37" s="705"/>
      <c r="UU37" s="705"/>
      <c r="UV37" s="705"/>
      <c r="UW37" s="704"/>
      <c r="UX37" s="705"/>
      <c r="UY37" s="705"/>
      <c r="UZ37" s="705"/>
      <c r="VA37" s="705"/>
      <c r="VB37" s="705"/>
      <c r="VC37" s="705"/>
      <c r="VD37" s="705"/>
      <c r="VE37" s="705"/>
      <c r="VF37" s="704"/>
      <c r="VG37" s="705"/>
      <c r="VH37" s="705"/>
      <c r="VI37" s="705"/>
      <c r="VJ37" s="705"/>
      <c r="VK37" s="705"/>
      <c r="VL37" s="705"/>
      <c r="VM37" s="705"/>
      <c r="VN37" s="705"/>
      <c r="VO37" s="704"/>
      <c r="VP37" s="705"/>
      <c r="VQ37" s="705"/>
      <c r="VR37" s="705"/>
      <c r="VS37" s="705"/>
      <c r="VT37" s="705"/>
      <c r="VU37" s="705"/>
      <c r="VV37" s="705"/>
      <c r="VW37" s="705"/>
      <c r="VX37" s="704"/>
      <c r="VY37" s="705"/>
      <c r="VZ37" s="705"/>
      <c r="WA37" s="705"/>
      <c r="WB37" s="705"/>
      <c r="WC37" s="705"/>
      <c r="WD37" s="705"/>
      <c r="WE37" s="705"/>
      <c r="WF37" s="705"/>
      <c r="WG37" s="704"/>
      <c r="WH37" s="705"/>
      <c r="WI37" s="705"/>
      <c r="WJ37" s="705"/>
      <c r="WK37" s="705"/>
      <c r="WL37" s="705"/>
      <c r="WM37" s="705"/>
      <c r="WN37" s="705"/>
      <c r="WO37" s="705"/>
      <c r="WP37" s="704"/>
      <c r="WQ37" s="705"/>
      <c r="WR37" s="705"/>
      <c r="WS37" s="705"/>
      <c r="WT37" s="705"/>
      <c r="WU37" s="705"/>
      <c r="WV37" s="705"/>
      <c r="WW37" s="705"/>
      <c r="WX37" s="705"/>
      <c r="WY37" s="704"/>
      <c r="WZ37" s="705"/>
      <c r="XA37" s="705"/>
      <c r="XB37" s="705"/>
      <c r="XC37" s="705"/>
      <c r="XD37" s="705"/>
      <c r="XE37" s="705"/>
      <c r="XF37" s="705"/>
      <c r="XG37" s="705"/>
      <c r="XH37" s="704"/>
      <c r="XI37" s="705"/>
      <c r="XJ37" s="705"/>
      <c r="XK37" s="705"/>
      <c r="XL37" s="705"/>
      <c r="XM37" s="705"/>
      <c r="XN37" s="705"/>
      <c r="XO37" s="705"/>
      <c r="XP37" s="705"/>
      <c r="XQ37" s="704"/>
      <c r="XR37" s="705"/>
      <c r="XS37" s="705"/>
      <c r="XT37" s="705"/>
      <c r="XU37" s="705"/>
      <c r="XV37" s="705"/>
      <c r="XW37" s="705"/>
      <c r="XX37" s="705"/>
      <c r="XY37" s="705"/>
      <c r="XZ37" s="704"/>
      <c r="YA37" s="705"/>
      <c r="YB37" s="705"/>
      <c r="YC37" s="705"/>
      <c r="YD37" s="705"/>
      <c r="YE37" s="705"/>
      <c r="YF37" s="705"/>
      <c r="YG37" s="705"/>
      <c r="YH37" s="705"/>
      <c r="YI37" s="704"/>
      <c r="YJ37" s="705"/>
      <c r="YK37" s="705"/>
      <c r="YL37" s="705"/>
      <c r="YM37" s="705"/>
      <c r="YN37" s="705"/>
      <c r="YO37" s="705"/>
      <c r="YP37" s="705"/>
      <c r="YQ37" s="705"/>
      <c r="YR37" s="704"/>
      <c r="YS37" s="705"/>
      <c r="YT37" s="705"/>
      <c r="YU37" s="705"/>
      <c r="YV37" s="705"/>
      <c r="YW37" s="705"/>
      <c r="YX37" s="705"/>
      <c r="YY37" s="705"/>
      <c r="YZ37" s="705"/>
      <c r="ZA37" s="704"/>
      <c r="ZB37" s="705"/>
      <c r="ZC37" s="705"/>
      <c r="ZD37" s="705"/>
      <c r="ZE37" s="705"/>
      <c r="ZF37" s="705"/>
      <c r="ZG37" s="705"/>
      <c r="ZH37" s="705"/>
      <c r="ZI37" s="705"/>
      <c r="ZJ37" s="704"/>
      <c r="ZK37" s="705"/>
      <c r="ZL37" s="705"/>
      <c r="ZM37" s="705"/>
      <c r="ZN37" s="705"/>
      <c r="ZO37" s="705"/>
      <c r="ZP37" s="705"/>
      <c r="ZQ37" s="705"/>
      <c r="ZR37" s="705"/>
      <c r="ZS37" s="704"/>
      <c r="ZT37" s="705"/>
      <c r="ZU37" s="705"/>
      <c r="ZV37" s="705"/>
      <c r="ZW37" s="705"/>
      <c r="ZX37" s="705"/>
      <c r="ZY37" s="705"/>
      <c r="ZZ37" s="705"/>
      <c r="AAA37" s="705"/>
      <c r="AAB37" s="704"/>
      <c r="AAC37" s="705"/>
      <c r="AAD37" s="705"/>
      <c r="AAE37" s="705"/>
      <c r="AAF37" s="705"/>
      <c r="AAG37" s="705"/>
      <c r="AAH37" s="705"/>
      <c r="AAI37" s="705"/>
      <c r="AAJ37" s="705"/>
      <c r="AAK37" s="704"/>
      <c r="AAL37" s="705"/>
      <c r="AAM37" s="705"/>
      <c r="AAN37" s="705"/>
      <c r="AAO37" s="705"/>
      <c r="AAP37" s="705"/>
      <c r="AAQ37" s="705"/>
      <c r="AAR37" s="705"/>
      <c r="AAS37" s="705"/>
      <c r="AAT37" s="704"/>
      <c r="AAU37" s="705"/>
      <c r="AAV37" s="705"/>
      <c r="AAW37" s="705"/>
      <c r="AAX37" s="705"/>
      <c r="AAY37" s="705"/>
      <c r="AAZ37" s="705"/>
      <c r="ABA37" s="705"/>
      <c r="ABB37" s="705"/>
      <c r="ABC37" s="704"/>
      <c r="ABD37" s="705"/>
      <c r="ABE37" s="705"/>
      <c r="ABF37" s="705"/>
      <c r="ABG37" s="705"/>
      <c r="ABH37" s="705"/>
      <c r="ABI37" s="705"/>
      <c r="ABJ37" s="705"/>
      <c r="ABK37" s="705"/>
      <c r="ABL37" s="704"/>
      <c r="ABM37" s="705"/>
      <c r="ABN37" s="705"/>
      <c r="ABO37" s="705"/>
      <c r="ABP37" s="705"/>
      <c r="ABQ37" s="705"/>
      <c r="ABR37" s="705"/>
      <c r="ABS37" s="705"/>
      <c r="ABT37" s="705"/>
      <c r="ABU37" s="704"/>
      <c r="ABV37" s="705"/>
      <c r="ABW37" s="705"/>
      <c r="ABX37" s="705"/>
      <c r="ABY37" s="705"/>
      <c r="ABZ37" s="705"/>
      <c r="ACA37" s="705"/>
      <c r="ACB37" s="705"/>
      <c r="ACC37" s="705"/>
      <c r="ACD37" s="704"/>
      <c r="ACE37" s="705"/>
      <c r="ACF37" s="705"/>
      <c r="ACG37" s="705"/>
      <c r="ACH37" s="705"/>
      <c r="ACI37" s="705"/>
      <c r="ACJ37" s="705"/>
      <c r="ACK37" s="705"/>
      <c r="ACL37" s="705"/>
      <c r="ACM37" s="704"/>
      <c r="ACN37" s="705"/>
      <c r="ACO37" s="705"/>
      <c r="ACP37" s="705"/>
      <c r="ACQ37" s="705"/>
      <c r="ACR37" s="705"/>
      <c r="ACS37" s="705"/>
      <c r="ACT37" s="705"/>
      <c r="ACU37" s="705"/>
      <c r="ACV37" s="704"/>
      <c r="ACW37" s="705"/>
      <c r="ACX37" s="705"/>
      <c r="ACY37" s="705"/>
      <c r="ACZ37" s="705"/>
      <c r="ADA37" s="705"/>
      <c r="ADB37" s="705"/>
      <c r="ADC37" s="705"/>
      <c r="ADD37" s="705"/>
      <c r="ADE37" s="704"/>
      <c r="ADF37" s="705"/>
      <c r="ADG37" s="705"/>
      <c r="ADH37" s="705"/>
      <c r="ADI37" s="705"/>
      <c r="ADJ37" s="705"/>
      <c r="ADK37" s="705"/>
      <c r="ADL37" s="705"/>
      <c r="ADM37" s="705"/>
      <c r="ADN37" s="704"/>
      <c r="ADO37" s="705"/>
      <c r="ADP37" s="705"/>
      <c r="ADQ37" s="705"/>
      <c r="ADR37" s="705"/>
      <c r="ADS37" s="705"/>
      <c r="ADT37" s="705"/>
      <c r="ADU37" s="705"/>
      <c r="ADV37" s="705"/>
      <c r="ADW37" s="704"/>
      <c r="ADX37" s="705"/>
      <c r="ADY37" s="705"/>
      <c r="ADZ37" s="705"/>
      <c r="AEA37" s="705"/>
      <c r="AEB37" s="705"/>
      <c r="AEC37" s="705"/>
      <c r="AED37" s="705"/>
      <c r="AEE37" s="705"/>
      <c r="AEF37" s="704"/>
      <c r="AEG37" s="705"/>
      <c r="AEH37" s="705"/>
      <c r="AEI37" s="705"/>
      <c r="AEJ37" s="705"/>
      <c r="AEK37" s="705"/>
      <c r="AEL37" s="705"/>
      <c r="AEM37" s="705"/>
      <c r="AEN37" s="705"/>
      <c r="AEO37" s="704"/>
      <c r="AEP37" s="705"/>
      <c r="AEQ37" s="705"/>
      <c r="AER37" s="705"/>
      <c r="AES37" s="705"/>
      <c r="AET37" s="705"/>
      <c r="AEU37" s="705"/>
      <c r="AEV37" s="705"/>
      <c r="AEW37" s="705"/>
      <c r="AEX37" s="704"/>
      <c r="AEY37" s="705"/>
      <c r="AEZ37" s="705"/>
      <c r="AFA37" s="705"/>
      <c r="AFB37" s="705"/>
      <c r="AFC37" s="705"/>
      <c r="AFD37" s="705"/>
      <c r="AFE37" s="705"/>
      <c r="AFF37" s="705"/>
      <c r="AFG37" s="704"/>
      <c r="AFH37" s="705"/>
      <c r="AFI37" s="705"/>
      <c r="AFJ37" s="705"/>
      <c r="AFK37" s="705"/>
      <c r="AFL37" s="705"/>
      <c r="AFM37" s="705"/>
      <c r="AFN37" s="705"/>
      <c r="AFO37" s="705"/>
      <c r="AFP37" s="704"/>
      <c r="AFQ37" s="705"/>
      <c r="AFR37" s="705"/>
      <c r="AFS37" s="705"/>
      <c r="AFT37" s="705"/>
      <c r="AFU37" s="705"/>
      <c r="AFV37" s="705"/>
      <c r="AFW37" s="705"/>
      <c r="AFX37" s="705"/>
      <c r="AFY37" s="704"/>
      <c r="AFZ37" s="705"/>
      <c r="AGA37" s="705"/>
      <c r="AGB37" s="705"/>
      <c r="AGC37" s="705"/>
      <c r="AGD37" s="705"/>
      <c r="AGE37" s="705"/>
      <c r="AGF37" s="705"/>
      <c r="AGG37" s="705"/>
      <c r="AGH37" s="704"/>
      <c r="AGI37" s="705"/>
      <c r="AGJ37" s="705"/>
      <c r="AGK37" s="705"/>
      <c r="AGL37" s="705"/>
      <c r="AGM37" s="705"/>
      <c r="AGN37" s="705"/>
      <c r="AGO37" s="705"/>
      <c r="AGP37" s="705"/>
      <c r="AGQ37" s="704"/>
      <c r="AGR37" s="705"/>
      <c r="AGS37" s="705"/>
      <c r="AGT37" s="705"/>
      <c r="AGU37" s="705"/>
      <c r="AGV37" s="705"/>
      <c r="AGW37" s="705"/>
      <c r="AGX37" s="705"/>
      <c r="AGY37" s="705"/>
      <c r="AGZ37" s="704"/>
      <c r="AHA37" s="705"/>
      <c r="AHB37" s="705"/>
      <c r="AHC37" s="705"/>
      <c r="AHD37" s="705"/>
      <c r="AHE37" s="705"/>
      <c r="AHF37" s="705"/>
      <c r="AHG37" s="705"/>
      <c r="AHH37" s="705"/>
      <c r="AHI37" s="704"/>
      <c r="AHJ37" s="705"/>
      <c r="AHK37" s="705"/>
      <c r="AHL37" s="705"/>
      <c r="AHM37" s="705"/>
      <c r="AHN37" s="705"/>
      <c r="AHO37" s="705"/>
      <c r="AHP37" s="705"/>
      <c r="AHQ37" s="705"/>
      <c r="AHR37" s="704"/>
      <c r="AHS37" s="705"/>
      <c r="AHT37" s="705"/>
      <c r="AHU37" s="705"/>
      <c r="AHV37" s="705"/>
      <c r="AHW37" s="705"/>
      <c r="AHX37" s="705"/>
      <c r="AHY37" s="705"/>
      <c r="AHZ37" s="705"/>
      <c r="AIA37" s="704"/>
      <c r="AIB37" s="705"/>
      <c r="AIC37" s="705"/>
      <c r="AID37" s="705"/>
      <c r="AIE37" s="705"/>
      <c r="AIF37" s="705"/>
      <c r="AIG37" s="705"/>
      <c r="AIH37" s="705"/>
      <c r="AII37" s="705"/>
      <c r="AIJ37" s="704"/>
      <c r="AIK37" s="705"/>
      <c r="AIL37" s="705"/>
      <c r="AIM37" s="705"/>
      <c r="AIN37" s="705"/>
      <c r="AIO37" s="705"/>
      <c r="AIP37" s="705"/>
      <c r="AIQ37" s="705"/>
      <c r="AIR37" s="705"/>
      <c r="AIS37" s="704"/>
      <c r="AIT37" s="705"/>
      <c r="AIU37" s="705"/>
      <c r="AIV37" s="705"/>
      <c r="AIW37" s="705"/>
      <c r="AIX37" s="705"/>
      <c r="AIY37" s="705"/>
      <c r="AIZ37" s="705"/>
      <c r="AJA37" s="705"/>
      <c r="AJB37" s="704"/>
      <c r="AJC37" s="705"/>
      <c r="AJD37" s="705"/>
      <c r="AJE37" s="705"/>
      <c r="AJF37" s="705"/>
      <c r="AJG37" s="705"/>
      <c r="AJH37" s="705"/>
      <c r="AJI37" s="705"/>
      <c r="AJJ37" s="705"/>
      <c r="AJK37" s="704"/>
      <c r="AJL37" s="705"/>
      <c r="AJM37" s="705"/>
      <c r="AJN37" s="705"/>
      <c r="AJO37" s="705"/>
      <c r="AJP37" s="705"/>
      <c r="AJQ37" s="705"/>
      <c r="AJR37" s="705"/>
      <c r="AJS37" s="705"/>
      <c r="AJT37" s="704"/>
      <c r="AJU37" s="705"/>
      <c r="AJV37" s="705"/>
      <c r="AJW37" s="705"/>
      <c r="AJX37" s="705"/>
      <c r="AJY37" s="705"/>
      <c r="AJZ37" s="705"/>
      <c r="AKA37" s="705"/>
      <c r="AKB37" s="705"/>
      <c r="AKC37" s="704"/>
      <c r="AKD37" s="705"/>
      <c r="AKE37" s="705"/>
      <c r="AKF37" s="705"/>
      <c r="AKG37" s="705"/>
      <c r="AKH37" s="705"/>
      <c r="AKI37" s="705"/>
      <c r="AKJ37" s="705"/>
      <c r="AKK37" s="705"/>
      <c r="AKL37" s="704"/>
      <c r="AKM37" s="705"/>
      <c r="AKN37" s="705"/>
      <c r="AKO37" s="705"/>
      <c r="AKP37" s="705"/>
      <c r="AKQ37" s="705"/>
      <c r="AKR37" s="705"/>
      <c r="AKS37" s="705"/>
      <c r="AKT37" s="705"/>
      <c r="AKU37" s="704"/>
      <c r="AKV37" s="705"/>
      <c r="AKW37" s="705"/>
      <c r="AKX37" s="705"/>
      <c r="AKY37" s="705"/>
      <c r="AKZ37" s="705"/>
      <c r="ALA37" s="705"/>
      <c r="ALB37" s="705"/>
      <c r="ALC37" s="705"/>
      <c r="ALD37" s="704"/>
      <c r="ALE37" s="705"/>
      <c r="ALF37" s="705"/>
      <c r="ALG37" s="705"/>
      <c r="ALH37" s="705"/>
      <c r="ALI37" s="705"/>
      <c r="ALJ37" s="705"/>
      <c r="ALK37" s="705"/>
      <c r="ALL37" s="705"/>
      <c r="ALM37" s="704"/>
      <c r="ALN37" s="705"/>
      <c r="ALO37" s="705"/>
      <c r="ALP37" s="705"/>
      <c r="ALQ37" s="705"/>
      <c r="ALR37" s="705"/>
      <c r="ALS37" s="705"/>
      <c r="ALT37" s="705"/>
      <c r="ALU37" s="705"/>
      <c r="ALV37" s="704"/>
      <c r="ALW37" s="705"/>
      <c r="ALX37" s="705"/>
      <c r="ALY37" s="705"/>
      <c r="ALZ37" s="705"/>
      <c r="AMA37" s="705"/>
      <c r="AMB37" s="705"/>
      <c r="AMC37" s="705"/>
      <c r="AMD37" s="705"/>
      <c r="AME37" s="704"/>
      <c r="AMF37" s="705"/>
      <c r="AMG37" s="705"/>
      <c r="AMH37" s="705"/>
      <c r="AMI37" s="705"/>
      <c r="AMJ37" s="705"/>
      <c r="AMK37" s="705"/>
      <c r="AML37" s="705"/>
      <c r="AMM37" s="705"/>
      <c r="AMN37" s="704"/>
      <c r="AMO37" s="705"/>
      <c r="AMP37" s="705"/>
      <c r="AMQ37" s="705"/>
      <c r="AMR37" s="705"/>
      <c r="AMS37" s="705"/>
      <c r="AMT37" s="705"/>
      <c r="AMU37" s="705"/>
      <c r="AMV37" s="705"/>
      <c r="AMW37" s="704"/>
      <c r="AMX37" s="705"/>
      <c r="AMY37" s="705"/>
      <c r="AMZ37" s="705"/>
      <c r="ANA37" s="705"/>
      <c r="ANB37" s="705"/>
      <c r="ANC37" s="705"/>
      <c r="AND37" s="705"/>
      <c r="ANE37" s="705"/>
      <c r="ANF37" s="704"/>
      <c r="ANG37" s="705"/>
      <c r="ANH37" s="705"/>
      <c r="ANI37" s="705"/>
      <c r="ANJ37" s="705"/>
      <c r="ANK37" s="705"/>
      <c r="ANL37" s="705"/>
      <c r="ANM37" s="705"/>
      <c r="ANN37" s="705"/>
      <c r="ANO37" s="704"/>
      <c r="ANP37" s="705"/>
      <c r="ANQ37" s="705"/>
      <c r="ANR37" s="705"/>
      <c r="ANS37" s="705"/>
      <c r="ANT37" s="705"/>
      <c r="ANU37" s="705"/>
      <c r="ANV37" s="705"/>
      <c r="ANW37" s="705"/>
      <c r="ANX37" s="704"/>
      <c r="ANY37" s="705"/>
      <c r="ANZ37" s="705"/>
      <c r="AOA37" s="705"/>
      <c r="AOB37" s="705"/>
      <c r="AOC37" s="705"/>
      <c r="AOD37" s="705"/>
      <c r="AOE37" s="705"/>
      <c r="AOF37" s="705"/>
      <c r="AOG37" s="704"/>
      <c r="AOH37" s="705"/>
      <c r="AOI37" s="705"/>
      <c r="AOJ37" s="705"/>
      <c r="AOK37" s="705"/>
      <c r="AOL37" s="705"/>
      <c r="AOM37" s="705"/>
      <c r="AON37" s="705"/>
      <c r="AOO37" s="705"/>
      <c r="AOP37" s="704"/>
      <c r="AOQ37" s="705"/>
      <c r="AOR37" s="705"/>
      <c r="AOS37" s="705"/>
      <c r="AOT37" s="705"/>
      <c r="AOU37" s="705"/>
      <c r="AOV37" s="705"/>
      <c r="AOW37" s="705"/>
      <c r="AOX37" s="705"/>
      <c r="AOY37" s="704"/>
      <c r="AOZ37" s="705"/>
      <c r="APA37" s="705"/>
      <c r="APB37" s="705"/>
      <c r="APC37" s="705"/>
      <c r="APD37" s="705"/>
      <c r="APE37" s="705"/>
      <c r="APF37" s="705"/>
      <c r="APG37" s="705"/>
      <c r="APH37" s="704"/>
      <c r="API37" s="705"/>
      <c r="APJ37" s="705"/>
      <c r="APK37" s="705"/>
      <c r="APL37" s="705"/>
      <c r="APM37" s="705"/>
      <c r="APN37" s="705"/>
      <c r="APO37" s="705"/>
      <c r="APP37" s="705"/>
      <c r="APQ37" s="704"/>
      <c r="APR37" s="705"/>
      <c r="APS37" s="705"/>
      <c r="APT37" s="705"/>
      <c r="APU37" s="705"/>
      <c r="APV37" s="705"/>
      <c r="APW37" s="705"/>
      <c r="APX37" s="705"/>
      <c r="APY37" s="705"/>
      <c r="APZ37" s="704"/>
      <c r="AQA37" s="705"/>
      <c r="AQB37" s="705"/>
      <c r="AQC37" s="705"/>
      <c r="AQD37" s="705"/>
      <c r="AQE37" s="705"/>
      <c r="AQF37" s="705"/>
      <c r="AQG37" s="705"/>
      <c r="AQH37" s="705"/>
      <c r="AQI37" s="704"/>
      <c r="AQJ37" s="705"/>
      <c r="AQK37" s="705"/>
      <c r="AQL37" s="705"/>
      <c r="AQM37" s="705"/>
      <c r="AQN37" s="705"/>
      <c r="AQO37" s="705"/>
      <c r="AQP37" s="705"/>
      <c r="AQQ37" s="705"/>
      <c r="AQR37" s="704"/>
      <c r="AQS37" s="705"/>
      <c r="AQT37" s="705"/>
      <c r="AQU37" s="705"/>
      <c r="AQV37" s="705"/>
      <c r="AQW37" s="705"/>
      <c r="AQX37" s="705"/>
      <c r="AQY37" s="705"/>
      <c r="AQZ37" s="705"/>
      <c r="ARA37" s="704"/>
      <c r="ARB37" s="705"/>
      <c r="ARC37" s="705"/>
      <c r="ARD37" s="705"/>
      <c r="ARE37" s="705"/>
      <c r="ARF37" s="705"/>
      <c r="ARG37" s="705"/>
      <c r="ARH37" s="705"/>
      <c r="ARI37" s="705"/>
      <c r="ARJ37" s="704"/>
      <c r="ARK37" s="705"/>
      <c r="ARL37" s="705"/>
      <c r="ARM37" s="705"/>
      <c r="ARN37" s="705"/>
      <c r="ARO37" s="705"/>
      <c r="ARP37" s="705"/>
      <c r="ARQ37" s="705"/>
      <c r="ARR37" s="705"/>
      <c r="ARS37" s="704"/>
      <c r="ART37" s="705"/>
      <c r="ARU37" s="705"/>
      <c r="ARV37" s="705"/>
      <c r="ARW37" s="705"/>
      <c r="ARX37" s="705"/>
      <c r="ARY37" s="705"/>
      <c r="ARZ37" s="705"/>
      <c r="ASA37" s="705"/>
      <c r="ASB37" s="704"/>
      <c r="ASC37" s="705"/>
      <c r="ASD37" s="705"/>
      <c r="ASE37" s="705"/>
      <c r="ASF37" s="705"/>
      <c r="ASG37" s="705"/>
      <c r="ASH37" s="705"/>
      <c r="ASI37" s="705"/>
      <c r="ASJ37" s="705"/>
      <c r="ASK37" s="704"/>
      <c r="ASL37" s="705"/>
      <c r="ASM37" s="705"/>
      <c r="ASN37" s="705"/>
      <c r="ASO37" s="705"/>
      <c r="ASP37" s="705"/>
      <c r="ASQ37" s="705"/>
      <c r="ASR37" s="705"/>
      <c r="ASS37" s="705"/>
      <c r="AST37" s="704"/>
      <c r="ASU37" s="705"/>
      <c r="ASV37" s="705"/>
      <c r="ASW37" s="705"/>
      <c r="ASX37" s="705"/>
      <c r="ASY37" s="705"/>
      <c r="ASZ37" s="705"/>
      <c r="ATA37" s="705"/>
      <c r="ATB37" s="705"/>
      <c r="ATC37" s="704"/>
      <c r="ATD37" s="705"/>
      <c r="ATE37" s="705"/>
      <c r="ATF37" s="705"/>
      <c r="ATG37" s="705"/>
      <c r="ATH37" s="705"/>
      <c r="ATI37" s="705"/>
      <c r="ATJ37" s="705"/>
      <c r="ATK37" s="705"/>
      <c r="ATL37" s="704"/>
      <c r="ATM37" s="705"/>
      <c r="ATN37" s="705"/>
      <c r="ATO37" s="705"/>
      <c r="ATP37" s="705"/>
      <c r="ATQ37" s="705"/>
      <c r="ATR37" s="705"/>
      <c r="ATS37" s="705"/>
      <c r="ATT37" s="705"/>
      <c r="ATU37" s="704"/>
      <c r="ATV37" s="705"/>
      <c r="ATW37" s="705"/>
      <c r="ATX37" s="705"/>
      <c r="ATY37" s="705"/>
      <c r="ATZ37" s="705"/>
      <c r="AUA37" s="705"/>
      <c r="AUB37" s="705"/>
      <c r="AUC37" s="705"/>
      <c r="AUD37" s="704"/>
      <c r="AUE37" s="705"/>
      <c r="AUF37" s="705"/>
      <c r="AUG37" s="705"/>
      <c r="AUH37" s="705"/>
      <c r="AUI37" s="705"/>
      <c r="AUJ37" s="705"/>
      <c r="AUK37" s="705"/>
      <c r="AUL37" s="705"/>
      <c r="AUM37" s="704"/>
      <c r="AUN37" s="705"/>
      <c r="AUO37" s="705"/>
      <c r="AUP37" s="705"/>
      <c r="AUQ37" s="705"/>
      <c r="AUR37" s="705"/>
      <c r="AUS37" s="705"/>
      <c r="AUT37" s="705"/>
      <c r="AUU37" s="705"/>
      <c r="AUV37" s="704"/>
      <c r="AUW37" s="705"/>
      <c r="AUX37" s="705"/>
      <c r="AUY37" s="705"/>
      <c r="AUZ37" s="705"/>
      <c r="AVA37" s="705"/>
      <c r="AVB37" s="705"/>
      <c r="AVC37" s="705"/>
      <c r="AVD37" s="705"/>
      <c r="AVE37" s="704"/>
      <c r="AVF37" s="705"/>
      <c r="AVG37" s="705"/>
      <c r="AVH37" s="705"/>
      <c r="AVI37" s="705"/>
      <c r="AVJ37" s="705"/>
      <c r="AVK37" s="705"/>
      <c r="AVL37" s="705"/>
      <c r="AVM37" s="705"/>
      <c r="AVN37" s="704"/>
      <c r="AVO37" s="705"/>
      <c r="AVP37" s="705"/>
      <c r="AVQ37" s="705"/>
      <c r="AVR37" s="705"/>
      <c r="AVS37" s="705"/>
      <c r="AVT37" s="705"/>
      <c r="AVU37" s="705"/>
      <c r="AVV37" s="705"/>
      <c r="AVW37" s="704"/>
      <c r="AVX37" s="705"/>
      <c r="AVY37" s="705"/>
      <c r="AVZ37" s="705"/>
      <c r="AWA37" s="705"/>
      <c r="AWB37" s="705"/>
      <c r="AWC37" s="705"/>
      <c r="AWD37" s="705"/>
      <c r="AWE37" s="705"/>
      <c r="AWF37" s="704"/>
      <c r="AWG37" s="705"/>
      <c r="AWH37" s="705"/>
      <c r="AWI37" s="705"/>
      <c r="AWJ37" s="705"/>
      <c r="AWK37" s="705"/>
      <c r="AWL37" s="705"/>
      <c r="AWM37" s="705"/>
      <c r="AWN37" s="705"/>
      <c r="AWO37" s="704"/>
      <c r="AWP37" s="705"/>
      <c r="AWQ37" s="705"/>
      <c r="AWR37" s="705"/>
      <c r="AWS37" s="705"/>
      <c r="AWT37" s="705"/>
      <c r="AWU37" s="705"/>
      <c r="AWV37" s="705"/>
      <c r="AWW37" s="705"/>
      <c r="AWX37" s="704"/>
      <c r="AWY37" s="705"/>
      <c r="AWZ37" s="705"/>
      <c r="AXA37" s="705"/>
      <c r="AXB37" s="705"/>
      <c r="AXC37" s="705"/>
      <c r="AXD37" s="705"/>
      <c r="AXE37" s="705"/>
      <c r="AXF37" s="705"/>
      <c r="AXG37" s="704"/>
      <c r="AXH37" s="705"/>
      <c r="AXI37" s="705"/>
      <c r="AXJ37" s="705"/>
      <c r="AXK37" s="705"/>
      <c r="AXL37" s="705"/>
      <c r="AXM37" s="705"/>
      <c r="AXN37" s="705"/>
      <c r="AXO37" s="705"/>
      <c r="AXP37" s="704"/>
      <c r="AXQ37" s="705"/>
      <c r="AXR37" s="705"/>
      <c r="AXS37" s="705"/>
      <c r="AXT37" s="705"/>
      <c r="AXU37" s="705"/>
      <c r="AXV37" s="705"/>
      <c r="AXW37" s="705"/>
      <c r="AXX37" s="705"/>
      <c r="AXY37" s="704"/>
      <c r="AXZ37" s="705"/>
      <c r="AYA37" s="705"/>
      <c r="AYB37" s="705"/>
      <c r="AYC37" s="705"/>
      <c r="AYD37" s="705"/>
      <c r="AYE37" s="705"/>
      <c r="AYF37" s="705"/>
      <c r="AYG37" s="705"/>
      <c r="AYH37" s="704"/>
      <c r="AYI37" s="705"/>
      <c r="AYJ37" s="705"/>
      <c r="AYK37" s="705"/>
      <c r="AYL37" s="705"/>
      <c r="AYM37" s="705"/>
      <c r="AYN37" s="705"/>
      <c r="AYO37" s="705"/>
      <c r="AYP37" s="705"/>
      <c r="AYQ37" s="704"/>
      <c r="AYR37" s="705"/>
      <c r="AYS37" s="705"/>
      <c r="AYT37" s="705"/>
      <c r="AYU37" s="705"/>
      <c r="AYV37" s="705"/>
      <c r="AYW37" s="705"/>
      <c r="AYX37" s="705"/>
      <c r="AYY37" s="705"/>
      <c r="AYZ37" s="704"/>
      <c r="AZA37" s="705"/>
      <c r="AZB37" s="705"/>
      <c r="AZC37" s="705"/>
      <c r="AZD37" s="705"/>
      <c r="AZE37" s="705"/>
      <c r="AZF37" s="705"/>
      <c r="AZG37" s="705"/>
      <c r="AZH37" s="705"/>
      <c r="AZI37" s="704"/>
      <c r="AZJ37" s="705"/>
      <c r="AZK37" s="705"/>
      <c r="AZL37" s="705"/>
      <c r="AZM37" s="705"/>
      <c r="AZN37" s="705"/>
      <c r="AZO37" s="705"/>
      <c r="AZP37" s="705"/>
      <c r="AZQ37" s="705"/>
      <c r="AZR37" s="704"/>
      <c r="AZS37" s="705"/>
      <c r="AZT37" s="705"/>
      <c r="AZU37" s="705"/>
      <c r="AZV37" s="705"/>
      <c r="AZW37" s="705"/>
      <c r="AZX37" s="705"/>
      <c r="AZY37" s="705"/>
      <c r="AZZ37" s="705"/>
      <c r="BAA37" s="704"/>
      <c r="BAB37" s="705"/>
      <c r="BAC37" s="705"/>
      <c r="BAD37" s="705"/>
      <c r="BAE37" s="705"/>
      <c r="BAF37" s="705"/>
      <c r="BAG37" s="705"/>
      <c r="BAH37" s="705"/>
      <c r="BAI37" s="705"/>
      <c r="BAJ37" s="704"/>
      <c r="BAK37" s="705"/>
      <c r="BAL37" s="705"/>
      <c r="BAM37" s="705"/>
      <c r="BAN37" s="705"/>
      <c r="BAO37" s="705"/>
      <c r="BAP37" s="705"/>
      <c r="BAQ37" s="705"/>
      <c r="BAR37" s="705"/>
      <c r="BAS37" s="704"/>
      <c r="BAT37" s="705"/>
      <c r="BAU37" s="705"/>
      <c r="BAV37" s="705"/>
      <c r="BAW37" s="705"/>
      <c r="BAX37" s="705"/>
      <c r="BAY37" s="705"/>
      <c r="BAZ37" s="705"/>
      <c r="BBA37" s="705"/>
      <c r="BBB37" s="704"/>
      <c r="BBC37" s="705"/>
      <c r="BBD37" s="705"/>
      <c r="BBE37" s="705"/>
      <c r="BBF37" s="705"/>
      <c r="BBG37" s="705"/>
      <c r="BBH37" s="705"/>
      <c r="BBI37" s="705"/>
      <c r="BBJ37" s="705"/>
      <c r="BBK37" s="704"/>
      <c r="BBL37" s="705"/>
      <c r="BBM37" s="705"/>
      <c r="BBN37" s="705"/>
      <c r="BBO37" s="705"/>
      <c r="BBP37" s="705"/>
      <c r="BBQ37" s="705"/>
      <c r="BBR37" s="705"/>
      <c r="BBS37" s="705"/>
      <c r="BBT37" s="704"/>
      <c r="BBU37" s="705"/>
      <c r="BBV37" s="705"/>
      <c r="BBW37" s="705"/>
      <c r="BBX37" s="705"/>
      <c r="BBY37" s="705"/>
      <c r="BBZ37" s="705"/>
      <c r="BCA37" s="705"/>
      <c r="BCB37" s="705"/>
      <c r="BCC37" s="704"/>
      <c r="BCD37" s="705"/>
      <c r="BCE37" s="705"/>
      <c r="BCF37" s="705"/>
      <c r="BCG37" s="705"/>
      <c r="BCH37" s="705"/>
      <c r="BCI37" s="705"/>
      <c r="BCJ37" s="705"/>
      <c r="BCK37" s="705"/>
      <c r="BCL37" s="704"/>
      <c r="BCM37" s="705"/>
      <c r="BCN37" s="705"/>
      <c r="BCO37" s="705"/>
      <c r="BCP37" s="705"/>
      <c r="BCQ37" s="705"/>
      <c r="BCR37" s="705"/>
      <c r="BCS37" s="705"/>
      <c r="BCT37" s="705"/>
      <c r="BCU37" s="704"/>
      <c r="BCV37" s="705"/>
      <c r="BCW37" s="705"/>
      <c r="BCX37" s="705"/>
      <c r="BCY37" s="705"/>
      <c r="BCZ37" s="705"/>
      <c r="BDA37" s="705"/>
      <c r="BDB37" s="705"/>
      <c r="BDC37" s="705"/>
      <c r="BDD37" s="704"/>
      <c r="BDE37" s="705"/>
      <c r="BDF37" s="705"/>
      <c r="BDG37" s="705"/>
      <c r="BDH37" s="705"/>
      <c r="BDI37" s="705"/>
      <c r="BDJ37" s="705"/>
      <c r="BDK37" s="705"/>
      <c r="BDL37" s="705"/>
      <c r="BDM37" s="704"/>
      <c r="BDN37" s="705"/>
      <c r="BDO37" s="705"/>
      <c r="BDP37" s="705"/>
      <c r="BDQ37" s="705"/>
      <c r="BDR37" s="705"/>
      <c r="BDS37" s="705"/>
      <c r="BDT37" s="705"/>
      <c r="BDU37" s="705"/>
      <c r="BDV37" s="704"/>
      <c r="BDW37" s="705"/>
      <c r="BDX37" s="705"/>
      <c r="BDY37" s="705"/>
      <c r="BDZ37" s="705"/>
      <c r="BEA37" s="705"/>
      <c r="BEB37" s="705"/>
      <c r="BEC37" s="705"/>
      <c r="BED37" s="705"/>
      <c r="BEE37" s="704"/>
      <c r="BEF37" s="705"/>
      <c r="BEG37" s="705"/>
      <c r="BEH37" s="705"/>
      <c r="BEI37" s="705"/>
      <c r="BEJ37" s="705"/>
      <c r="BEK37" s="705"/>
      <c r="BEL37" s="705"/>
      <c r="BEM37" s="705"/>
      <c r="BEN37" s="704"/>
      <c r="BEO37" s="705"/>
      <c r="BEP37" s="705"/>
      <c r="BEQ37" s="705"/>
      <c r="BER37" s="705"/>
      <c r="BES37" s="705"/>
      <c r="BET37" s="705"/>
      <c r="BEU37" s="705"/>
      <c r="BEV37" s="705"/>
      <c r="BEW37" s="704"/>
      <c r="BEX37" s="705"/>
      <c r="BEY37" s="705"/>
      <c r="BEZ37" s="705"/>
      <c r="BFA37" s="705"/>
      <c r="BFB37" s="705"/>
      <c r="BFC37" s="705"/>
      <c r="BFD37" s="705"/>
      <c r="BFE37" s="705"/>
      <c r="BFF37" s="704"/>
      <c r="BFG37" s="705"/>
      <c r="BFH37" s="705"/>
      <c r="BFI37" s="705"/>
      <c r="BFJ37" s="705"/>
      <c r="BFK37" s="705"/>
      <c r="BFL37" s="705"/>
      <c r="BFM37" s="705"/>
      <c r="BFN37" s="705"/>
      <c r="BFO37" s="704"/>
      <c r="BFP37" s="705"/>
      <c r="BFQ37" s="705"/>
      <c r="BFR37" s="705"/>
      <c r="BFS37" s="705"/>
      <c r="BFT37" s="705"/>
      <c r="BFU37" s="705"/>
      <c r="BFV37" s="705"/>
      <c r="BFW37" s="705"/>
      <c r="BFX37" s="704"/>
      <c r="BFY37" s="705"/>
      <c r="BFZ37" s="705"/>
      <c r="BGA37" s="705"/>
      <c r="BGB37" s="705"/>
      <c r="BGC37" s="705"/>
      <c r="BGD37" s="705"/>
      <c r="BGE37" s="705"/>
      <c r="BGF37" s="705"/>
      <c r="BGG37" s="704"/>
      <c r="BGH37" s="705"/>
      <c r="BGI37" s="705"/>
      <c r="BGJ37" s="705"/>
      <c r="BGK37" s="705"/>
      <c r="BGL37" s="705"/>
      <c r="BGM37" s="705"/>
      <c r="BGN37" s="705"/>
      <c r="BGO37" s="705"/>
      <c r="BGP37" s="704"/>
      <c r="BGQ37" s="705"/>
      <c r="BGR37" s="705"/>
      <c r="BGS37" s="705"/>
      <c r="BGT37" s="705"/>
      <c r="BGU37" s="705"/>
      <c r="BGV37" s="705"/>
      <c r="BGW37" s="705"/>
      <c r="BGX37" s="705"/>
      <c r="BGY37" s="704"/>
      <c r="BGZ37" s="705"/>
      <c r="BHA37" s="705"/>
      <c r="BHB37" s="705"/>
      <c r="BHC37" s="705"/>
      <c r="BHD37" s="705"/>
      <c r="BHE37" s="705"/>
      <c r="BHF37" s="705"/>
      <c r="BHG37" s="705"/>
      <c r="BHH37" s="704"/>
      <c r="BHI37" s="705"/>
      <c r="BHJ37" s="705"/>
      <c r="BHK37" s="705"/>
      <c r="BHL37" s="705"/>
      <c r="BHM37" s="705"/>
      <c r="BHN37" s="705"/>
      <c r="BHO37" s="705"/>
      <c r="BHP37" s="705"/>
      <c r="BHQ37" s="704"/>
      <c r="BHR37" s="705"/>
      <c r="BHS37" s="705"/>
      <c r="BHT37" s="705"/>
      <c r="BHU37" s="705"/>
      <c r="BHV37" s="705"/>
      <c r="BHW37" s="705"/>
      <c r="BHX37" s="705"/>
      <c r="BHY37" s="705"/>
      <c r="BHZ37" s="704"/>
      <c r="BIA37" s="705"/>
      <c r="BIB37" s="705"/>
      <c r="BIC37" s="705"/>
      <c r="BID37" s="705"/>
      <c r="BIE37" s="705"/>
      <c r="BIF37" s="705"/>
      <c r="BIG37" s="705"/>
      <c r="BIH37" s="705"/>
      <c r="BII37" s="704"/>
      <c r="BIJ37" s="705"/>
      <c r="BIK37" s="705"/>
      <c r="BIL37" s="705"/>
      <c r="BIM37" s="705"/>
      <c r="BIN37" s="705"/>
      <c r="BIO37" s="705"/>
      <c r="BIP37" s="705"/>
      <c r="BIQ37" s="705"/>
      <c r="BIR37" s="704"/>
      <c r="BIS37" s="705"/>
      <c r="BIT37" s="705"/>
      <c r="BIU37" s="705"/>
      <c r="BIV37" s="705"/>
      <c r="BIW37" s="705"/>
      <c r="BIX37" s="705"/>
      <c r="BIY37" s="705"/>
      <c r="BIZ37" s="705"/>
      <c r="BJA37" s="704"/>
      <c r="BJB37" s="705"/>
      <c r="BJC37" s="705"/>
      <c r="BJD37" s="705"/>
      <c r="BJE37" s="705"/>
      <c r="BJF37" s="705"/>
      <c r="BJG37" s="705"/>
      <c r="BJH37" s="705"/>
      <c r="BJI37" s="705"/>
      <c r="BJJ37" s="704"/>
      <c r="BJK37" s="705"/>
      <c r="BJL37" s="705"/>
      <c r="BJM37" s="705"/>
      <c r="BJN37" s="705"/>
      <c r="BJO37" s="705"/>
      <c r="BJP37" s="705"/>
      <c r="BJQ37" s="705"/>
      <c r="BJR37" s="705"/>
      <c r="BJS37" s="704"/>
      <c r="BJT37" s="705"/>
      <c r="BJU37" s="705"/>
      <c r="BJV37" s="705"/>
      <c r="BJW37" s="705"/>
      <c r="BJX37" s="705"/>
      <c r="BJY37" s="705"/>
      <c r="BJZ37" s="705"/>
      <c r="BKA37" s="705"/>
      <c r="BKB37" s="704"/>
      <c r="BKC37" s="705"/>
      <c r="BKD37" s="705"/>
      <c r="BKE37" s="705"/>
      <c r="BKF37" s="705"/>
      <c r="BKG37" s="705"/>
      <c r="BKH37" s="705"/>
      <c r="BKI37" s="705"/>
      <c r="BKJ37" s="705"/>
      <c r="BKK37" s="704"/>
      <c r="BKL37" s="705"/>
      <c r="BKM37" s="705"/>
      <c r="BKN37" s="705"/>
      <c r="BKO37" s="705"/>
      <c r="BKP37" s="705"/>
      <c r="BKQ37" s="705"/>
      <c r="BKR37" s="705"/>
      <c r="BKS37" s="705"/>
      <c r="BKT37" s="704"/>
      <c r="BKU37" s="705"/>
      <c r="BKV37" s="705"/>
      <c r="BKW37" s="705"/>
      <c r="BKX37" s="705"/>
      <c r="BKY37" s="705"/>
      <c r="BKZ37" s="705"/>
      <c r="BLA37" s="705"/>
      <c r="BLB37" s="705"/>
      <c r="BLC37" s="704"/>
      <c r="BLD37" s="705"/>
      <c r="BLE37" s="705"/>
      <c r="BLF37" s="705"/>
      <c r="BLG37" s="705"/>
      <c r="BLH37" s="705"/>
      <c r="BLI37" s="705"/>
      <c r="BLJ37" s="705"/>
      <c r="BLK37" s="705"/>
      <c r="BLL37" s="704"/>
      <c r="BLM37" s="705"/>
      <c r="BLN37" s="705"/>
      <c r="BLO37" s="705"/>
      <c r="BLP37" s="705"/>
      <c r="BLQ37" s="705"/>
      <c r="BLR37" s="705"/>
      <c r="BLS37" s="705"/>
      <c r="BLT37" s="705"/>
      <c r="BLU37" s="704"/>
      <c r="BLV37" s="705"/>
      <c r="BLW37" s="705"/>
      <c r="BLX37" s="705"/>
      <c r="BLY37" s="705"/>
      <c r="BLZ37" s="705"/>
      <c r="BMA37" s="705"/>
      <c r="BMB37" s="705"/>
      <c r="BMC37" s="705"/>
      <c r="BMD37" s="704"/>
      <c r="BME37" s="705"/>
      <c r="BMF37" s="705"/>
      <c r="BMG37" s="705"/>
      <c r="BMH37" s="705"/>
      <c r="BMI37" s="705"/>
      <c r="BMJ37" s="705"/>
      <c r="BMK37" s="705"/>
      <c r="BML37" s="705"/>
      <c r="BMM37" s="704"/>
      <c r="BMN37" s="705"/>
      <c r="BMO37" s="705"/>
      <c r="BMP37" s="705"/>
      <c r="BMQ37" s="705"/>
      <c r="BMR37" s="705"/>
      <c r="BMS37" s="705"/>
      <c r="BMT37" s="705"/>
      <c r="BMU37" s="705"/>
      <c r="BMV37" s="704"/>
      <c r="BMW37" s="705"/>
      <c r="BMX37" s="705"/>
      <c r="BMY37" s="705"/>
      <c r="BMZ37" s="705"/>
      <c r="BNA37" s="705"/>
      <c r="BNB37" s="705"/>
      <c r="BNC37" s="705"/>
      <c r="BND37" s="705"/>
      <c r="BNE37" s="704"/>
      <c r="BNF37" s="705"/>
      <c r="BNG37" s="705"/>
      <c r="BNH37" s="705"/>
      <c r="BNI37" s="705"/>
      <c r="BNJ37" s="705"/>
      <c r="BNK37" s="705"/>
      <c r="BNL37" s="705"/>
      <c r="BNM37" s="705"/>
      <c r="BNN37" s="704"/>
      <c r="BNO37" s="705"/>
      <c r="BNP37" s="705"/>
      <c r="BNQ37" s="705"/>
      <c r="BNR37" s="705"/>
      <c r="BNS37" s="705"/>
      <c r="BNT37" s="705"/>
      <c r="BNU37" s="705"/>
      <c r="BNV37" s="705"/>
      <c r="BNW37" s="704"/>
      <c r="BNX37" s="705"/>
      <c r="BNY37" s="705"/>
      <c r="BNZ37" s="705"/>
      <c r="BOA37" s="705"/>
      <c r="BOB37" s="705"/>
      <c r="BOC37" s="705"/>
      <c r="BOD37" s="705"/>
      <c r="BOE37" s="705"/>
      <c r="BOF37" s="704"/>
      <c r="BOG37" s="705"/>
      <c r="BOH37" s="705"/>
      <c r="BOI37" s="705"/>
      <c r="BOJ37" s="705"/>
      <c r="BOK37" s="705"/>
      <c r="BOL37" s="705"/>
      <c r="BOM37" s="705"/>
      <c r="BON37" s="705"/>
      <c r="BOO37" s="704"/>
      <c r="BOP37" s="705"/>
      <c r="BOQ37" s="705"/>
      <c r="BOR37" s="705"/>
      <c r="BOS37" s="705"/>
      <c r="BOT37" s="705"/>
      <c r="BOU37" s="705"/>
      <c r="BOV37" s="705"/>
      <c r="BOW37" s="705"/>
      <c r="BOX37" s="704"/>
      <c r="BOY37" s="705"/>
      <c r="BOZ37" s="705"/>
      <c r="BPA37" s="705"/>
      <c r="BPB37" s="705"/>
      <c r="BPC37" s="705"/>
      <c r="BPD37" s="705"/>
      <c r="BPE37" s="705"/>
      <c r="BPF37" s="705"/>
      <c r="BPG37" s="704"/>
      <c r="BPH37" s="705"/>
      <c r="BPI37" s="705"/>
      <c r="BPJ37" s="705"/>
      <c r="BPK37" s="705"/>
      <c r="BPL37" s="705"/>
      <c r="BPM37" s="705"/>
      <c r="BPN37" s="705"/>
      <c r="BPO37" s="705"/>
      <c r="BPP37" s="704"/>
      <c r="BPQ37" s="705"/>
      <c r="BPR37" s="705"/>
      <c r="BPS37" s="705"/>
      <c r="BPT37" s="705"/>
      <c r="BPU37" s="705"/>
      <c r="BPV37" s="705"/>
      <c r="BPW37" s="705"/>
      <c r="BPX37" s="705"/>
      <c r="BPY37" s="704"/>
      <c r="BPZ37" s="705"/>
      <c r="BQA37" s="705"/>
      <c r="BQB37" s="705"/>
      <c r="BQC37" s="705"/>
      <c r="BQD37" s="705"/>
      <c r="BQE37" s="705"/>
      <c r="BQF37" s="705"/>
      <c r="BQG37" s="705"/>
      <c r="BQH37" s="704"/>
      <c r="BQI37" s="705"/>
      <c r="BQJ37" s="705"/>
      <c r="BQK37" s="705"/>
      <c r="BQL37" s="705"/>
      <c r="BQM37" s="705"/>
      <c r="BQN37" s="705"/>
      <c r="BQO37" s="705"/>
      <c r="BQP37" s="705"/>
      <c r="BQQ37" s="704"/>
      <c r="BQR37" s="705"/>
      <c r="BQS37" s="705"/>
      <c r="BQT37" s="705"/>
      <c r="BQU37" s="705"/>
      <c r="BQV37" s="705"/>
      <c r="BQW37" s="705"/>
      <c r="BQX37" s="705"/>
      <c r="BQY37" s="705"/>
      <c r="BQZ37" s="704"/>
      <c r="BRA37" s="705"/>
      <c r="BRB37" s="705"/>
      <c r="BRC37" s="705"/>
      <c r="BRD37" s="705"/>
      <c r="BRE37" s="705"/>
      <c r="BRF37" s="705"/>
      <c r="BRG37" s="705"/>
      <c r="BRH37" s="705"/>
      <c r="BRI37" s="704"/>
      <c r="BRJ37" s="705"/>
      <c r="BRK37" s="705"/>
      <c r="BRL37" s="705"/>
      <c r="BRM37" s="705"/>
      <c r="BRN37" s="705"/>
      <c r="BRO37" s="705"/>
      <c r="BRP37" s="705"/>
      <c r="BRQ37" s="705"/>
      <c r="BRR37" s="704"/>
      <c r="BRS37" s="705"/>
      <c r="BRT37" s="705"/>
      <c r="BRU37" s="705"/>
      <c r="BRV37" s="705"/>
      <c r="BRW37" s="705"/>
      <c r="BRX37" s="705"/>
      <c r="BRY37" s="705"/>
      <c r="BRZ37" s="705"/>
      <c r="BSA37" s="704"/>
      <c r="BSB37" s="705"/>
      <c r="BSC37" s="705"/>
      <c r="BSD37" s="705"/>
      <c r="BSE37" s="705"/>
      <c r="BSF37" s="705"/>
      <c r="BSG37" s="705"/>
      <c r="BSH37" s="705"/>
      <c r="BSI37" s="705"/>
      <c r="BSJ37" s="704"/>
      <c r="BSK37" s="705"/>
      <c r="BSL37" s="705"/>
      <c r="BSM37" s="705"/>
      <c r="BSN37" s="705"/>
      <c r="BSO37" s="705"/>
      <c r="BSP37" s="705"/>
      <c r="BSQ37" s="705"/>
      <c r="BSR37" s="705"/>
      <c r="BSS37" s="704"/>
      <c r="BST37" s="705"/>
      <c r="BSU37" s="705"/>
      <c r="BSV37" s="705"/>
      <c r="BSW37" s="705"/>
      <c r="BSX37" s="705"/>
      <c r="BSY37" s="705"/>
      <c r="BSZ37" s="705"/>
      <c r="BTA37" s="705"/>
      <c r="BTB37" s="704"/>
      <c r="BTC37" s="705"/>
      <c r="BTD37" s="705"/>
      <c r="BTE37" s="705"/>
      <c r="BTF37" s="705"/>
      <c r="BTG37" s="705"/>
      <c r="BTH37" s="705"/>
      <c r="BTI37" s="705"/>
      <c r="BTJ37" s="705"/>
      <c r="BTK37" s="704"/>
      <c r="BTL37" s="705"/>
      <c r="BTM37" s="705"/>
      <c r="BTN37" s="705"/>
      <c r="BTO37" s="705"/>
      <c r="BTP37" s="705"/>
      <c r="BTQ37" s="705"/>
      <c r="BTR37" s="705"/>
      <c r="BTS37" s="705"/>
      <c r="BTT37" s="704"/>
      <c r="BTU37" s="705"/>
      <c r="BTV37" s="705"/>
      <c r="BTW37" s="705"/>
      <c r="BTX37" s="705"/>
      <c r="BTY37" s="705"/>
      <c r="BTZ37" s="705"/>
      <c r="BUA37" s="705"/>
      <c r="BUB37" s="705"/>
      <c r="BUC37" s="704"/>
      <c r="BUD37" s="705"/>
      <c r="BUE37" s="705"/>
      <c r="BUF37" s="705"/>
      <c r="BUG37" s="705"/>
      <c r="BUH37" s="705"/>
      <c r="BUI37" s="705"/>
      <c r="BUJ37" s="705"/>
      <c r="BUK37" s="705"/>
      <c r="BUL37" s="704"/>
      <c r="BUM37" s="705"/>
      <c r="BUN37" s="705"/>
      <c r="BUO37" s="705"/>
      <c r="BUP37" s="705"/>
      <c r="BUQ37" s="705"/>
      <c r="BUR37" s="705"/>
      <c r="BUS37" s="705"/>
      <c r="BUT37" s="705"/>
      <c r="BUU37" s="704"/>
      <c r="BUV37" s="705"/>
      <c r="BUW37" s="705"/>
      <c r="BUX37" s="705"/>
      <c r="BUY37" s="705"/>
      <c r="BUZ37" s="705"/>
      <c r="BVA37" s="705"/>
      <c r="BVB37" s="705"/>
      <c r="BVC37" s="705"/>
      <c r="BVD37" s="704"/>
      <c r="BVE37" s="705"/>
      <c r="BVF37" s="705"/>
      <c r="BVG37" s="705"/>
      <c r="BVH37" s="705"/>
      <c r="BVI37" s="705"/>
      <c r="BVJ37" s="705"/>
      <c r="BVK37" s="705"/>
      <c r="BVL37" s="705"/>
      <c r="BVM37" s="704"/>
      <c r="BVN37" s="705"/>
      <c r="BVO37" s="705"/>
      <c r="BVP37" s="705"/>
      <c r="BVQ37" s="705"/>
      <c r="BVR37" s="705"/>
      <c r="BVS37" s="705"/>
      <c r="BVT37" s="705"/>
      <c r="BVU37" s="705"/>
      <c r="BVV37" s="704"/>
      <c r="BVW37" s="705"/>
      <c r="BVX37" s="705"/>
      <c r="BVY37" s="705"/>
      <c r="BVZ37" s="705"/>
      <c r="BWA37" s="705"/>
      <c r="BWB37" s="705"/>
      <c r="BWC37" s="705"/>
      <c r="BWD37" s="705"/>
      <c r="BWE37" s="704"/>
      <c r="BWF37" s="705"/>
      <c r="BWG37" s="705"/>
      <c r="BWH37" s="705"/>
      <c r="BWI37" s="705"/>
      <c r="BWJ37" s="705"/>
      <c r="BWK37" s="705"/>
      <c r="BWL37" s="705"/>
      <c r="BWM37" s="705"/>
      <c r="BWN37" s="704"/>
      <c r="BWO37" s="705"/>
      <c r="BWP37" s="705"/>
      <c r="BWQ37" s="705"/>
      <c r="BWR37" s="705"/>
      <c r="BWS37" s="705"/>
      <c r="BWT37" s="705"/>
      <c r="BWU37" s="705"/>
      <c r="BWV37" s="705"/>
      <c r="BWW37" s="704"/>
      <c r="BWX37" s="705"/>
      <c r="BWY37" s="705"/>
      <c r="BWZ37" s="705"/>
      <c r="BXA37" s="705"/>
      <c r="BXB37" s="705"/>
      <c r="BXC37" s="705"/>
      <c r="BXD37" s="705"/>
      <c r="BXE37" s="705"/>
      <c r="BXF37" s="704"/>
      <c r="BXG37" s="705"/>
      <c r="BXH37" s="705"/>
      <c r="BXI37" s="705"/>
      <c r="BXJ37" s="705"/>
      <c r="BXK37" s="705"/>
      <c r="BXL37" s="705"/>
      <c r="BXM37" s="705"/>
      <c r="BXN37" s="705"/>
      <c r="BXO37" s="704"/>
      <c r="BXP37" s="705"/>
      <c r="BXQ37" s="705"/>
      <c r="BXR37" s="705"/>
      <c r="BXS37" s="705"/>
      <c r="BXT37" s="705"/>
      <c r="BXU37" s="705"/>
      <c r="BXV37" s="705"/>
      <c r="BXW37" s="705"/>
      <c r="BXX37" s="704"/>
      <c r="BXY37" s="705"/>
      <c r="BXZ37" s="705"/>
      <c r="BYA37" s="705"/>
      <c r="BYB37" s="705"/>
      <c r="BYC37" s="705"/>
      <c r="BYD37" s="705"/>
      <c r="BYE37" s="705"/>
      <c r="BYF37" s="705"/>
      <c r="BYG37" s="704"/>
      <c r="BYH37" s="705"/>
      <c r="BYI37" s="705"/>
      <c r="BYJ37" s="705"/>
      <c r="BYK37" s="705"/>
      <c r="BYL37" s="705"/>
      <c r="BYM37" s="705"/>
      <c r="BYN37" s="705"/>
      <c r="BYO37" s="705"/>
      <c r="BYP37" s="704"/>
      <c r="BYQ37" s="705"/>
      <c r="BYR37" s="705"/>
      <c r="BYS37" s="705"/>
      <c r="BYT37" s="705"/>
      <c r="BYU37" s="705"/>
      <c r="BYV37" s="705"/>
      <c r="BYW37" s="705"/>
      <c r="BYX37" s="705"/>
      <c r="BYY37" s="704"/>
      <c r="BYZ37" s="705"/>
      <c r="BZA37" s="705"/>
      <c r="BZB37" s="705"/>
      <c r="BZC37" s="705"/>
      <c r="BZD37" s="705"/>
      <c r="BZE37" s="705"/>
      <c r="BZF37" s="705"/>
      <c r="BZG37" s="705"/>
      <c r="BZH37" s="704"/>
      <c r="BZI37" s="705"/>
      <c r="BZJ37" s="705"/>
      <c r="BZK37" s="705"/>
      <c r="BZL37" s="705"/>
      <c r="BZM37" s="705"/>
      <c r="BZN37" s="705"/>
      <c r="BZO37" s="705"/>
      <c r="BZP37" s="705"/>
      <c r="BZQ37" s="704"/>
      <c r="BZR37" s="705"/>
      <c r="BZS37" s="705"/>
      <c r="BZT37" s="705"/>
      <c r="BZU37" s="705"/>
      <c r="BZV37" s="705"/>
      <c r="BZW37" s="705"/>
      <c r="BZX37" s="705"/>
      <c r="BZY37" s="705"/>
      <c r="BZZ37" s="704"/>
      <c r="CAA37" s="705"/>
      <c r="CAB37" s="705"/>
      <c r="CAC37" s="705"/>
      <c r="CAD37" s="705"/>
      <c r="CAE37" s="705"/>
      <c r="CAF37" s="705"/>
      <c r="CAG37" s="705"/>
      <c r="CAH37" s="705"/>
      <c r="CAI37" s="704"/>
      <c r="CAJ37" s="705"/>
      <c r="CAK37" s="705"/>
      <c r="CAL37" s="705"/>
      <c r="CAM37" s="705"/>
      <c r="CAN37" s="705"/>
      <c r="CAO37" s="705"/>
      <c r="CAP37" s="705"/>
      <c r="CAQ37" s="705"/>
      <c r="CAR37" s="704"/>
      <c r="CAS37" s="705"/>
      <c r="CAT37" s="705"/>
      <c r="CAU37" s="705"/>
      <c r="CAV37" s="705"/>
      <c r="CAW37" s="705"/>
      <c r="CAX37" s="705"/>
      <c r="CAY37" s="705"/>
      <c r="CAZ37" s="705"/>
      <c r="CBA37" s="704"/>
      <c r="CBB37" s="705"/>
      <c r="CBC37" s="705"/>
      <c r="CBD37" s="705"/>
      <c r="CBE37" s="705"/>
      <c r="CBF37" s="705"/>
      <c r="CBG37" s="705"/>
      <c r="CBH37" s="705"/>
      <c r="CBI37" s="705"/>
      <c r="CBJ37" s="704"/>
      <c r="CBK37" s="705"/>
      <c r="CBL37" s="705"/>
      <c r="CBM37" s="705"/>
      <c r="CBN37" s="705"/>
      <c r="CBO37" s="705"/>
      <c r="CBP37" s="705"/>
      <c r="CBQ37" s="705"/>
      <c r="CBR37" s="705"/>
      <c r="CBS37" s="704"/>
      <c r="CBT37" s="705"/>
      <c r="CBU37" s="705"/>
      <c r="CBV37" s="705"/>
      <c r="CBW37" s="705"/>
      <c r="CBX37" s="705"/>
      <c r="CBY37" s="705"/>
      <c r="CBZ37" s="705"/>
      <c r="CCA37" s="705"/>
      <c r="CCB37" s="704"/>
      <c r="CCC37" s="705"/>
      <c r="CCD37" s="705"/>
      <c r="CCE37" s="705"/>
      <c r="CCF37" s="705"/>
      <c r="CCG37" s="705"/>
      <c r="CCH37" s="705"/>
      <c r="CCI37" s="705"/>
      <c r="CCJ37" s="705"/>
      <c r="CCK37" s="704"/>
      <c r="CCL37" s="705"/>
      <c r="CCM37" s="705"/>
      <c r="CCN37" s="705"/>
      <c r="CCO37" s="705"/>
      <c r="CCP37" s="705"/>
      <c r="CCQ37" s="705"/>
      <c r="CCR37" s="705"/>
      <c r="CCS37" s="705"/>
      <c r="CCT37" s="704"/>
      <c r="CCU37" s="705"/>
      <c r="CCV37" s="705"/>
      <c r="CCW37" s="705"/>
      <c r="CCX37" s="705"/>
      <c r="CCY37" s="705"/>
      <c r="CCZ37" s="705"/>
      <c r="CDA37" s="705"/>
      <c r="CDB37" s="705"/>
      <c r="CDC37" s="704"/>
      <c r="CDD37" s="705"/>
      <c r="CDE37" s="705"/>
      <c r="CDF37" s="705"/>
      <c r="CDG37" s="705"/>
      <c r="CDH37" s="705"/>
      <c r="CDI37" s="705"/>
      <c r="CDJ37" s="705"/>
      <c r="CDK37" s="705"/>
      <c r="CDL37" s="704"/>
      <c r="CDM37" s="705"/>
      <c r="CDN37" s="705"/>
      <c r="CDO37" s="705"/>
      <c r="CDP37" s="705"/>
      <c r="CDQ37" s="705"/>
      <c r="CDR37" s="705"/>
      <c r="CDS37" s="705"/>
      <c r="CDT37" s="705"/>
      <c r="CDU37" s="704"/>
      <c r="CDV37" s="705"/>
      <c r="CDW37" s="705"/>
      <c r="CDX37" s="705"/>
      <c r="CDY37" s="705"/>
      <c r="CDZ37" s="705"/>
      <c r="CEA37" s="705"/>
      <c r="CEB37" s="705"/>
      <c r="CEC37" s="705"/>
      <c r="CED37" s="704"/>
      <c r="CEE37" s="705"/>
      <c r="CEF37" s="705"/>
      <c r="CEG37" s="705"/>
      <c r="CEH37" s="705"/>
      <c r="CEI37" s="705"/>
      <c r="CEJ37" s="705"/>
      <c r="CEK37" s="705"/>
      <c r="CEL37" s="705"/>
      <c r="CEM37" s="704"/>
      <c r="CEN37" s="705"/>
      <c r="CEO37" s="705"/>
      <c r="CEP37" s="705"/>
      <c r="CEQ37" s="705"/>
      <c r="CER37" s="705"/>
      <c r="CES37" s="705"/>
      <c r="CET37" s="705"/>
      <c r="CEU37" s="705"/>
      <c r="CEV37" s="704"/>
      <c r="CEW37" s="705"/>
      <c r="CEX37" s="705"/>
      <c r="CEY37" s="705"/>
      <c r="CEZ37" s="705"/>
      <c r="CFA37" s="705"/>
      <c r="CFB37" s="705"/>
      <c r="CFC37" s="705"/>
      <c r="CFD37" s="705"/>
      <c r="CFE37" s="704"/>
      <c r="CFF37" s="705"/>
      <c r="CFG37" s="705"/>
      <c r="CFH37" s="705"/>
      <c r="CFI37" s="705"/>
      <c r="CFJ37" s="705"/>
      <c r="CFK37" s="705"/>
      <c r="CFL37" s="705"/>
      <c r="CFM37" s="705"/>
      <c r="CFN37" s="704"/>
      <c r="CFO37" s="705"/>
      <c r="CFP37" s="705"/>
      <c r="CFQ37" s="705"/>
      <c r="CFR37" s="705"/>
      <c r="CFS37" s="705"/>
      <c r="CFT37" s="705"/>
      <c r="CFU37" s="705"/>
      <c r="CFV37" s="705"/>
      <c r="CFW37" s="704"/>
      <c r="CFX37" s="705"/>
      <c r="CFY37" s="705"/>
      <c r="CFZ37" s="705"/>
      <c r="CGA37" s="705"/>
      <c r="CGB37" s="705"/>
      <c r="CGC37" s="705"/>
      <c r="CGD37" s="705"/>
      <c r="CGE37" s="705"/>
      <c r="CGF37" s="704"/>
      <c r="CGG37" s="705"/>
      <c r="CGH37" s="705"/>
      <c r="CGI37" s="705"/>
      <c r="CGJ37" s="705"/>
      <c r="CGK37" s="705"/>
      <c r="CGL37" s="705"/>
      <c r="CGM37" s="705"/>
      <c r="CGN37" s="705"/>
      <c r="CGO37" s="704"/>
      <c r="CGP37" s="705"/>
      <c r="CGQ37" s="705"/>
      <c r="CGR37" s="705"/>
      <c r="CGS37" s="705"/>
      <c r="CGT37" s="705"/>
      <c r="CGU37" s="705"/>
      <c r="CGV37" s="705"/>
      <c r="CGW37" s="705"/>
      <c r="CGX37" s="704"/>
      <c r="CGY37" s="705"/>
      <c r="CGZ37" s="705"/>
      <c r="CHA37" s="705"/>
      <c r="CHB37" s="705"/>
      <c r="CHC37" s="705"/>
      <c r="CHD37" s="705"/>
      <c r="CHE37" s="705"/>
      <c r="CHF37" s="705"/>
      <c r="CHG37" s="704"/>
      <c r="CHH37" s="705"/>
      <c r="CHI37" s="705"/>
      <c r="CHJ37" s="705"/>
      <c r="CHK37" s="705"/>
      <c r="CHL37" s="705"/>
      <c r="CHM37" s="705"/>
      <c r="CHN37" s="705"/>
      <c r="CHO37" s="705"/>
      <c r="CHP37" s="704"/>
      <c r="CHQ37" s="705"/>
      <c r="CHR37" s="705"/>
      <c r="CHS37" s="705"/>
      <c r="CHT37" s="705"/>
      <c r="CHU37" s="705"/>
      <c r="CHV37" s="705"/>
      <c r="CHW37" s="705"/>
      <c r="CHX37" s="705"/>
      <c r="CHY37" s="704"/>
      <c r="CHZ37" s="705"/>
      <c r="CIA37" s="705"/>
      <c r="CIB37" s="705"/>
      <c r="CIC37" s="705"/>
      <c r="CID37" s="705"/>
      <c r="CIE37" s="705"/>
      <c r="CIF37" s="705"/>
      <c r="CIG37" s="705"/>
      <c r="CIH37" s="704"/>
      <c r="CII37" s="705"/>
      <c r="CIJ37" s="705"/>
      <c r="CIK37" s="705"/>
      <c r="CIL37" s="705"/>
      <c r="CIM37" s="705"/>
      <c r="CIN37" s="705"/>
      <c r="CIO37" s="705"/>
      <c r="CIP37" s="705"/>
      <c r="CIQ37" s="704"/>
      <c r="CIR37" s="705"/>
      <c r="CIS37" s="705"/>
      <c r="CIT37" s="705"/>
      <c r="CIU37" s="705"/>
      <c r="CIV37" s="705"/>
      <c r="CIW37" s="705"/>
      <c r="CIX37" s="705"/>
      <c r="CIY37" s="705"/>
      <c r="CIZ37" s="704"/>
      <c r="CJA37" s="705"/>
      <c r="CJB37" s="705"/>
      <c r="CJC37" s="705"/>
      <c r="CJD37" s="705"/>
      <c r="CJE37" s="705"/>
      <c r="CJF37" s="705"/>
      <c r="CJG37" s="705"/>
      <c r="CJH37" s="705"/>
      <c r="CJI37" s="704"/>
      <c r="CJJ37" s="705"/>
      <c r="CJK37" s="705"/>
      <c r="CJL37" s="705"/>
      <c r="CJM37" s="705"/>
      <c r="CJN37" s="705"/>
      <c r="CJO37" s="705"/>
      <c r="CJP37" s="705"/>
      <c r="CJQ37" s="705"/>
      <c r="CJR37" s="704"/>
      <c r="CJS37" s="705"/>
      <c r="CJT37" s="705"/>
      <c r="CJU37" s="705"/>
      <c r="CJV37" s="705"/>
      <c r="CJW37" s="705"/>
      <c r="CJX37" s="705"/>
      <c r="CJY37" s="705"/>
      <c r="CJZ37" s="705"/>
      <c r="CKA37" s="704"/>
      <c r="CKB37" s="705"/>
      <c r="CKC37" s="705"/>
      <c r="CKD37" s="705"/>
      <c r="CKE37" s="705"/>
      <c r="CKF37" s="705"/>
      <c r="CKG37" s="705"/>
      <c r="CKH37" s="705"/>
      <c r="CKI37" s="705"/>
      <c r="CKJ37" s="704"/>
      <c r="CKK37" s="705"/>
      <c r="CKL37" s="705"/>
      <c r="CKM37" s="705"/>
      <c r="CKN37" s="705"/>
      <c r="CKO37" s="705"/>
      <c r="CKP37" s="705"/>
      <c r="CKQ37" s="705"/>
      <c r="CKR37" s="705"/>
      <c r="CKS37" s="704"/>
      <c r="CKT37" s="705"/>
      <c r="CKU37" s="705"/>
      <c r="CKV37" s="705"/>
      <c r="CKW37" s="705"/>
      <c r="CKX37" s="705"/>
      <c r="CKY37" s="705"/>
      <c r="CKZ37" s="705"/>
      <c r="CLA37" s="705"/>
      <c r="CLB37" s="704"/>
      <c r="CLC37" s="705"/>
      <c r="CLD37" s="705"/>
      <c r="CLE37" s="705"/>
      <c r="CLF37" s="705"/>
      <c r="CLG37" s="705"/>
      <c r="CLH37" s="705"/>
      <c r="CLI37" s="705"/>
      <c r="CLJ37" s="705"/>
      <c r="CLK37" s="704"/>
      <c r="CLL37" s="705"/>
      <c r="CLM37" s="705"/>
      <c r="CLN37" s="705"/>
      <c r="CLO37" s="705"/>
      <c r="CLP37" s="705"/>
      <c r="CLQ37" s="705"/>
      <c r="CLR37" s="705"/>
      <c r="CLS37" s="705"/>
      <c r="CLT37" s="704"/>
      <c r="CLU37" s="705"/>
      <c r="CLV37" s="705"/>
      <c r="CLW37" s="705"/>
      <c r="CLX37" s="705"/>
      <c r="CLY37" s="705"/>
      <c r="CLZ37" s="705"/>
      <c r="CMA37" s="705"/>
      <c r="CMB37" s="705"/>
      <c r="CMC37" s="704"/>
      <c r="CMD37" s="705"/>
      <c r="CME37" s="705"/>
      <c r="CMF37" s="705"/>
      <c r="CMG37" s="705"/>
      <c r="CMH37" s="705"/>
      <c r="CMI37" s="705"/>
      <c r="CMJ37" s="705"/>
      <c r="CMK37" s="705"/>
      <c r="CML37" s="704"/>
      <c r="CMM37" s="705"/>
      <c r="CMN37" s="705"/>
      <c r="CMO37" s="705"/>
      <c r="CMP37" s="705"/>
      <c r="CMQ37" s="705"/>
      <c r="CMR37" s="705"/>
      <c r="CMS37" s="705"/>
      <c r="CMT37" s="705"/>
      <c r="CMU37" s="704"/>
      <c r="CMV37" s="705"/>
      <c r="CMW37" s="705"/>
      <c r="CMX37" s="705"/>
      <c r="CMY37" s="705"/>
      <c r="CMZ37" s="705"/>
      <c r="CNA37" s="705"/>
      <c r="CNB37" s="705"/>
      <c r="CNC37" s="705"/>
      <c r="CND37" s="704"/>
      <c r="CNE37" s="705"/>
      <c r="CNF37" s="705"/>
      <c r="CNG37" s="705"/>
      <c r="CNH37" s="705"/>
      <c r="CNI37" s="705"/>
      <c r="CNJ37" s="705"/>
      <c r="CNK37" s="705"/>
      <c r="CNL37" s="705"/>
      <c r="CNM37" s="704"/>
      <c r="CNN37" s="705"/>
      <c r="CNO37" s="705"/>
      <c r="CNP37" s="705"/>
      <c r="CNQ37" s="705"/>
      <c r="CNR37" s="705"/>
      <c r="CNS37" s="705"/>
      <c r="CNT37" s="705"/>
      <c r="CNU37" s="705"/>
      <c r="CNV37" s="704"/>
      <c r="CNW37" s="705"/>
      <c r="CNX37" s="705"/>
      <c r="CNY37" s="705"/>
      <c r="CNZ37" s="705"/>
      <c r="COA37" s="705"/>
      <c r="COB37" s="705"/>
      <c r="COC37" s="705"/>
      <c r="COD37" s="705"/>
      <c r="COE37" s="704"/>
      <c r="COF37" s="705"/>
      <c r="COG37" s="705"/>
      <c r="COH37" s="705"/>
      <c r="COI37" s="705"/>
      <c r="COJ37" s="705"/>
      <c r="COK37" s="705"/>
      <c r="COL37" s="705"/>
      <c r="COM37" s="705"/>
      <c r="CON37" s="704"/>
      <c r="COO37" s="705"/>
      <c r="COP37" s="705"/>
      <c r="COQ37" s="705"/>
      <c r="COR37" s="705"/>
      <c r="COS37" s="705"/>
      <c r="COT37" s="705"/>
      <c r="COU37" s="705"/>
      <c r="COV37" s="705"/>
      <c r="COW37" s="704"/>
      <c r="COX37" s="705"/>
      <c r="COY37" s="705"/>
      <c r="COZ37" s="705"/>
      <c r="CPA37" s="705"/>
      <c r="CPB37" s="705"/>
      <c r="CPC37" s="705"/>
      <c r="CPD37" s="705"/>
      <c r="CPE37" s="705"/>
      <c r="CPF37" s="704"/>
      <c r="CPG37" s="705"/>
      <c r="CPH37" s="705"/>
      <c r="CPI37" s="705"/>
      <c r="CPJ37" s="705"/>
      <c r="CPK37" s="705"/>
      <c r="CPL37" s="705"/>
      <c r="CPM37" s="705"/>
      <c r="CPN37" s="705"/>
      <c r="CPO37" s="704"/>
      <c r="CPP37" s="705"/>
      <c r="CPQ37" s="705"/>
      <c r="CPR37" s="705"/>
      <c r="CPS37" s="705"/>
      <c r="CPT37" s="705"/>
      <c r="CPU37" s="705"/>
      <c r="CPV37" s="705"/>
      <c r="CPW37" s="705"/>
      <c r="CPX37" s="704"/>
      <c r="CPY37" s="705"/>
      <c r="CPZ37" s="705"/>
      <c r="CQA37" s="705"/>
      <c r="CQB37" s="705"/>
      <c r="CQC37" s="705"/>
      <c r="CQD37" s="705"/>
      <c r="CQE37" s="705"/>
      <c r="CQF37" s="705"/>
      <c r="CQG37" s="704"/>
      <c r="CQH37" s="705"/>
      <c r="CQI37" s="705"/>
      <c r="CQJ37" s="705"/>
      <c r="CQK37" s="705"/>
      <c r="CQL37" s="705"/>
      <c r="CQM37" s="705"/>
      <c r="CQN37" s="705"/>
      <c r="CQO37" s="705"/>
      <c r="CQP37" s="704"/>
      <c r="CQQ37" s="705"/>
      <c r="CQR37" s="705"/>
      <c r="CQS37" s="705"/>
      <c r="CQT37" s="705"/>
      <c r="CQU37" s="705"/>
      <c r="CQV37" s="705"/>
      <c r="CQW37" s="705"/>
      <c r="CQX37" s="705"/>
      <c r="CQY37" s="704"/>
      <c r="CQZ37" s="705"/>
      <c r="CRA37" s="705"/>
      <c r="CRB37" s="705"/>
      <c r="CRC37" s="705"/>
      <c r="CRD37" s="705"/>
      <c r="CRE37" s="705"/>
      <c r="CRF37" s="705"/>
      <c r="CRG37" s="705"/>
      <c r="CRH37" s="704"/>
      <c r="CRI37" s="705"/>
      <c r="CRJ37" s="705"/>
      <c r="CRK37" s="705"/>
      <c r="CRL37" s="705"/>
      <c r="CRM37" s="705"/>
      <c r="CRN37" s="705"/>
      <c r="CRO37" s="705"/>
      <c r="CRP37" s="705"/>
      <c r="CRQ37" s="704"/>
      <c r="CRR37" s="705"/>
      <c r="CRS37" s="705"/>
      <c r="CRT37" s="705"/>
      <c r="CRU37" s="705"/>
      <c r="CRV37" s="705"/>
      <c r="CRW37" s="705"/>
      <c r="CRX37" s="705"/>
      <c r="CRY37" s="705"/>
      <c r="CRZ37" s="704"/>
      <c r="CSA37" s="705"/>
      <c r="CSB37" s="705"/>
      <c r="CSC37" s="705"/>
      <c r="CSD37" s="705"/>
      <c r="CSE37" s="705"/>
      <c r="CSF37" s="705"/>
      <c r="CSG37" s="705"/>
      <c r="CSH37" s="705"/>
      <c r="CSI37" s="704"/>
      <c r="CSJ37" s="705"/>
      <c r="CSK37" s="705"/>
      <c r="CSL37" s="705"/>
      <c r="CSM37" s="705"/>
      <c r="CSN37" s="705"/>
      <c r="CSO37" s="705"/>
      <c r="CSP37" s="705"/>
      <c r="CSQ37" s="705"/>
      <c r="CSR37" s="704"/>
      <c r="CSS37" s="705"/>
      <c r="CST37" s="705"/>
      <c r="CSU37" s="705"/>
      <c r="CSV37" s="705"/>
      <c r="CSW37" s="705"/>
      <c r="CSX37" s="705"/>
      <c r="CSY37" s="705"/>
      <c r="CSZ37" s="705"/>
      <c r="CTA37" s="704"/>
      <c r="CTB37" s="705"/>
      <c r="CTC37" s="705"/>
      <c r="CTD37" s="705"/>
      <c r="CTE37" s="705"/>
      <c r="CTF37" s="705"/>
      <c r="CTG37" s="705"/>
      <c r="CTH37" s="705"/>
      <c r="CTI37" s="705"/>
      <c r="CTJ37" s="704"/>
      <c r="CTK37" s="705"/>
      <c r="CTL37" s="705"/>
      <c r="CTM37" s="705"/>
      <c r="CTN37" s="705"/>
      <c r="CTO37" s="705"/>
      <c r="CTP37" s="705"/>
      <c r="CTQ37" s="705"/>
      <c r="CTR37" s="705"/>
      <c r="CTS37" s="704"/>
      <c r="CTT37" s="705"/>
      <c r="CTU37" s="705"/>
      <c r="CTV37" s="705"/>
      <c r="CTW37" s="705"/>
      <c r="CTX37" s="705"/>
      <c r="CTY37" s="705"/>
      <c r="CTZ37" s="705"/>
      <c r="CUA37" s="705"/>
      <c r="CUB37" s="704"/>
      <c r="CUC37" s="705"/>
      <c r="CUD37" s="705"/>
      <c r="CUE37" s="705"/>
      <c r="CUF37" s="705"/>
      <c r="CUG37" s="705"/>
      <c r="CUH37" s="705"/>
      <c r="CUI37" s="705"/>
      <c r="CUJ37" s="705"/>
      <c r="CUK37" s="704"/>
      <c r="CUL37" s="705"/>
      <c r="CUM37" s="705"/>
      <c r="CUN37" s="705"/>
      <c r="CUO37" s="705"/>
      <c r="CUP37" s="705"/>
      <c r="CUQ37" s="705"/>
      <c r="CUR37" s="705"/>
      <c r="CUS37" s="705"/>
      <c r="CUT37" s="704"/>
      <c r="CUU37" s="705"/>
      <c r="CUV37" s="705"/>
      <c r="CUW37" s="705"/>
      <c r="CUX37" s="705"/>
      <c r="CUY37" s="705"/>
      <c r="CUZ37" s="705"/>
      <c r="CVA37" s="705"/>
      <c r="CVB37" s="705"/>
      <c r="CVC37" s="704"/>
      <c r="CVD37" s="705"/>
      <c r="CVE37" s="705"/>
      <c r="CVF37" s="705"/>
      <c r="CVG37" s="705"/>
      <c r="CVH37" s="705"/>
      <c r="CVI37" s="705"/>
      <c r="CVJ37" s="705"/>
      <c r="CVK37" s="705"/>
      <c r="CVL37" s="704"/>
      <c r="CVM37" s="705"/>
      <c r="CVN37" s="705"/>
      <c r="CVO37" s="705"/>
      <c r="CVP37" s="705"/>
      <c r="CVQ37" s="705"/>
      <c r="CVR37" s="705"/>
      <c r="CVS37" s="705"/>
      <c r="CVT37" s="705"/>
      <c r="CVU37" s="704"/>
      <c r="CVV37" s="705"/>
      <c r="CVW37" s="705"/>
      <c r="CVX37" s="705"/>
      <c r="CVY37" s="705"/>
      <c r="CVZ37" s="705"/>
      <c r="CWA37" s="705"/>
      <c r="CWB37" s="705"/>
      <c r="CWC37" s="705"/>
      <c r="CWD37" s="704"/>
      <c r="CWE37" s="705"/>
      <c r="CWF37" s="705"/>
      <c r="CWG37" s="705"/>
      <c r="CWH37" s="705"/>
      <c r="CWI37" s="705"/>
      <c r="CWJ37" s="705"/>
      <c r="CWK37" s="705"/>
      <c r="CWL37" s="705"/>
      <c r="CWM37" s="704"/>
      <c r="CWN37" s="705"/>
      <c r="CWO37" s="705"/>
      <c r="CWP37" s="705"/>
      <c r="CWQ37" s="705"/>
      <c r="CWR37" s="705"/>
      <c r="CWS37" s="705"/>
      <c r="CWT37" s="705"/>
      <c r="CWU37" s="705"/>
      <c r="CWV37" s="704"/>
      <c r="CWW37" s="705"/>
      <c r="CWX37" s="705"/>
      <c r="CWY37" s="705"/>
      <c r="CWZ37" s="705"/>
      <c r="CXA37" s="705"/>
      <c r="CXB37" s="705"/>
      <c r="CXC37" s="705"/>
      <c r="CXD37" s="705"/>
      <c r="CXE37" s="704"/>
      <c r="CXF37" s="705"/>
      <c r="CXG37" s="705"/>
      <c r="CXH37" s="705"/>
      <c r="CXI37" s="705"/>
      <c r="CXJ37" s="705"/>
      <c r="CXK37" s="705"/>
      <c r="CXL37" s="705"/>
      <c r="CXM37" s="705"/>
      <c r="CXN37" s="704"/>
      <c r="CXO37" s="705"/>
      <c r="CXP37" s="705"/>
      <c r="CXQ37" s="705"/>
      <c r="CXR37" s="705"/>
      <c r="CXS37" s="705"/>
      <c r="CXT37" s="705"/>
      <c r="CXU37" s="705"/>
      <c r="CXV37" s="705"/>
      <c r="CXW37" s="704"/>
      <c r="CXX37" s="705"/>
      <c r="CXY37" s="705"/>
      <c r="CXZ37" s="705"/>
      <c r="CYA37" s="705"/>
      <c r="CYB37" s="705"/>
      <c r="CYC37" s="705"/>
      <c r="CYD37" s="705"/>
      <c r="CYE37" s="705"/>
      <c r="CYF37" s="704"/>
      <c r="CYG37" s="705"/>
      <c r="CYH37" s="705"/>
      <c r="CYI37" s="705"/>
      <c r="CYJ37" s="705"/>
      <c r="CYK37" s="705"/>
      <c r="CYL37" s="705"/>
      <c r="CYM37" s="705"/>
      <c r="CYN37" s="705"/>
      <c r="CYO37" s="704"/>
      <c r="CYP37" s="705"/>
      <c r="CYQ37" s="705"/>
      <c r="CYR37" s="705"/>
      <c r="CYS37" s="705"/>
      <c r="CYT37" s="705"/>
      <c r="CYU37" s="705"/>
      <c r="CYV37" s="705"/>
      <c r="CYW37" s="705"/>
      <c r="CYX37" s="704"/>
      <c r="CYY37" s="705"/>
      <c r="CYZ37" s="705"/>
      <c r="CZA37" s="705"/>
      <c r="CZB37" s="705"/>
      <c r="CZC37" s="705"/>
      <c r="CZD37" s="705"/>
      <c r="CZE37" s="705"/>
      <c r="CZF37" s="705"/>
      <c r="CZG37" s="704"/>
      <c r="CZH37" s="705"/>
      <c r="CZI37" s="705"/>
      <c r="CZJ37" s="705"/>
      <c r="CZK37" s="705"/>
      <c r="CZL37" s="705"/>
      <c r="CZM37" s="705"/>
      <c r="CZN37" s="705"/>
      <c r="CZO37" s="705"/>
      <c r="CZP37" s="704"/>
      <c r="CZQ37" s="705"/>
      <c r="CZR37" s="705"/>
      <c r="CZS37" s="705"/>
      <c r="CZT37" s="705"/>
      <c r="CZU37" s="705"/>
      <c r="CZV37" s="705"/>
      <c r="CZW37" s="705"/>
      <c r="CZX37" s="705"/>
      <c r="CZY37" s="704"/>
      <c r="CZZ37" s="705"/>
      <c r="DAA37" s="705"/>
      <c r="DAB37" s="705"/>
      <c r="DAC37" s="705"/>
      <c r="DAD37" s="705"/>
      <c r="DAE37" s="705"/>
      <c r="DAF37" s="705"/>
      <c r="DAG37" s="705"/>
      <c r="DAH37" s="704"/>
      <c r="DAI37" s="705"/>
      <c r="DAJ37" s="705"/>
      <c r="DAK37" s="705"/>
      <c r="DAL37" s="705"/>
      <c r="DAM37" s="705"/>
      <c r="DAN37" s="705"/>
      <c r="DAO37" s="705"/>
      <c r="DAP37" s="705"/>
      <c r="DAQ37" s="704"/>
      <c r="DAR37" s="705"/>
      <c r="DAS37" s="705"/>
      <c r="DAT37" s="705"/>
      <c r="DAU37" s="705"/>
      <c r="DAV37" s="705"/>
      <c r="DAW37" s="705"/>
      <c r="DAX37" s="705"/>
      <c r="DAY37" s="705"/>
      <c r="DAZ37" s="704"/>
      <c r="DBA37" s="705"/>
      <c r="DBB37" s="705"/>
      <c r="DBC37" s="705"/>
      <c r="DBD37" s="705"/>
      <c r="DBE37" s="705"/>
      <c r="DBF37" s="705"/>
      <c r="DBG37" s="705"/>
      <c r="DBH37" s="705"/>
      <c r="DBI37" s="704"/>
      <c r="DBJ37" s="705"/>
      <c r="DBK37" s="705"/>
      <c r="DBL37" s="705"/>
      <c r="DBM37" s="705"/>
      <c r="DBN37" s="705"/>
      <c r="DBO37" s="705"/>
      <c r="DBP37" s="705"/>
      <c r="DBQ37" s="705"/>
      <c r="DBR37" s="704"/>
      <c r="DBS37" s="705"/>
      <c r="DBT37" s="705"/>
      <c r="DBU37" s="705"/>
      <c r="DBV37" s="705"/>
      <c r="DBW37" s="705"/>
      <c r="DBX37" s="705"/>
      <c r="DBY37" s="705"/>
      <c r="DBZ37" s="705"/>
      <c r="DCA37" s="704"/>
      <c r="DCB37" s="705"/>
      <c r="DCC37" s="705"/>
      <c r="DCD37" s="705"/>
      <c r="DCE37" s="705"/>
      <c r="DCF37" s="705"/>
      <c r="DCG37" s="705"/>
      <c r="DCH37" s="705"/>
      <c r="DCI37" s="705"/>
      <c r="DCJ37" s="704"/>
      <c r="DCK37" s="705"/>
      <c r="DCL37" s="705"/>
      <c r="DCM37" s="705"/>
      <c r="DCN37" s="705"/>
      <c r="DCO37" s="705"/>
      <c r="DCP37" s="705"/>
      <c r="DCQ37" s="705"/>
      <c r="DCR37" s="705"/>
      <c r="DCS37" s="704"/>
      <c r="DCT37" s="705"/>
      <c r="DCU37" s="705"/>
      <c r="DCV37" s="705"/>
      <c r="DCW37" s="705"/>
      <c r="DCX37" s="705"/>
      <c r="DCY37" s="705"/>
      <c r="DCZ37" s="705"/>
      <c r="DDA37" s="705"/>
      <c r="DDB37" s="704"/>
      <c r="DDC37" s="705"/>
      <c r="DDD37" s="705"/>
      <c r="DDE37" s="705"/>
      <c r="DDF37" s="705"/>
      <c r="DDG37" s="705"/>
      <c r="DDH37" s="705"/>
      <c r="DDI37" s="705"/>
      <c r="DDJ37" s="705"/>
      <c r="DDK37" s="704"/>
      <c r="DDL37" s="705"/>
      <c r="DDM37" s="705"/>
      <c r="DDN37" s="705"/>
      <c r="DDO37" s="705"/>
      <c r="DDP37" s="705"/>
      <c r="DDQ37" s="705"/>
      <c r="DDR37" s="705"/>
      <c r="DDS37" s="705"/>
      <c r="DDT37" s="704"/>
      <c r="DDU37" s="705"/>
      <c r="DDV37" s="705"/>
      <c r="DDW37" s="705"/>
      <c r="DDX37" s="705"/>
      <c r="DDY37" s="705"/>
      <c r="DDZ37" s="705"/>
      <c r="DEA37" s="705"/>
      <c r="DEB37" s="705"/>
      <c r="DEC37" s="704"/>
      <c r="DED37" s="705"/>
      <c r="DEE37" s="705"/>
      <c r="DEF37" s="705"/>
      <c r="DEG37" s="705"/>
      <c r="DEH37" s="705"/>
      <c r="DEI37" s="705"/>
      <c r="DEJ37" s="705"/>
      <c r="DEK37" s="705"/>
      <c r="DEL37" s="704"/>
      <c r="DEM37" s="705"/>
      <c r="DEN37" s="705"/>
      <c r="DEO37" s="705"/>
      <c r="DEP37" s="705"/>
      <c r="DEQ37" s="705"/>
      <c r="DER37" s="705"/>
      <c r="DES37" s="705"/>
      <c r="DET37" s="705"/>
      <c r="DEU37" s="704"/>
      <c r="DEV37" s="705"/>
      <c r="DEW37" s="705"/>
      <c r="DEX37" s="705"/>
      <c r="DEY37" s="705"/>
      <c r="DEZ37" s="705"/>
      <c r="DFA37" s="705"/>
      <c r="DFB37" s="705"/>
      <c r="DFC37" s="705"/>
      <c r="DFD37" s="704"/>
      <c r="DFE37" s="705"/>
      <c r="DFF37" s="705"/>
      <c r="DFG37" s="705"/>
      <c r="DFH37" s="705"/>
      <c r="DFI37" s="705"/>
      <c r="DFJ37" s="705"/>
      <c r="DFK37" s="705"/>
      <c r="DFL37" s="705"/>
      <c r="DFM37" s="704"/>
      <c r="DFN37" s="705"/>
      <c r="DFO37" s="705"/>
      <c r="DFP37" s="705"/>
      <c r="DFQ37" s="705"/>
      <c r="DFR37" s="705"/>
      <c r="DFS37" s="705"/>
      <c r="DFT37" s="705"/>
      <c r="DFU37" s="705"/>
      <c r="DFV37" s="704"/>
      <c r="DFW37" s="705"/>
      <c r="DFX37" s="705"/>
      <c r="DFY37" s="705"/>
      <c r="DFZ37" s="705"/>
      <c r="DGA37" s="705"/>
      <c r="DGB37" s="705"/>
      <c r="DGC37" s="705"/>
      <c r="DGD37" s="705"/>
      <c r="DGE37" s="704"/>
      <c r="DGF37" s="705"/>
      <c r="DGG37" s="705"/>
      <c r="DGH37" s="705"/>
      <c r="DGI37" s="705"/>
      <c r="DGJ37" s="705"/>
      <c r="DGK37" s="705"/>
      <c r="DGL37" s="705"/>
      <c r="DGM37" s="705"/>
      <c r="DGN37" s="704"/>
      <c r="DGO37" s="705"/>
      <c r="DGP37" s="705"/>
      <c r="DGQ37" s="705"/>
      <c r="DGR37" s="705"/>
      <c r="DGS37" s="705"/>
      <c r="DGT37" s="705"/>
      <c r="DGU37" s="705"/>
      <c r="DGV37" s="705"/>
      <c r="DGW37" s="704"/>
      <c r="DGX37" s="705"/>
      <c r="DGY37" s="705"/>
      <c r="DGZ37" s="705"/>
      <c r="DHA37" s="705"/>
      <c r="DHB37" s="705"/>
      <c r="DHC37" s="705"/>
      <c r="DHD37" s="705"/>
      <c r="DHE37" s="705"/>
      <c r="DHF37" s="704"/>
      <c r="DHG37" s="705"/>
      <c r="DHH37" s="705"/>
      <c r="DHI37" s="705"/>
      <c r="DHJ37" s="705"/>
      <c r="DHK37" s="705"/>
      <c r="DHL37" s="705"/>
      <c r="DHM37" s="705"/>
      <c r="DHN37" s="705"/>
      <c r="DHO37" s="704"/>
      <c r="DHP37" s="705"/>
      <c r="DHQ37" s="705"/>
      <c r="DHR37" s="705"/>
      <c r="DHS37" s="705"/>
      <c r="DHT37" s="705"/>
      <c r="DHU37" s="705"/>
      <c r="DHV37" s="705"/>
      <c r="DHW37" s="705"/>
      <c r="DHX37" s="704"/>
      <c r="DHY37" s="705"/>
      <c r="DHZ37" s="705"/>
      <c r="DIA37" s="705"/>
      <c r="DIB37" s="705"/>
      <c r="DIC37" s="705"/>
      <c r="DID37" s="705"/>
      <c r="DIE37" s="705"/>
      <c r="DIF37" s="705"/>
      <c r="DIG37" s="704"/>
      <c r="DIH37" s="705"/>
      <c r="DII37" s="705"/>
      <c r="DIJ37" s="705"/>
      <c r="DIK37" s="705"/>
      <c r="DIL37" s="705"/>
      <c r="DIM37" s="705"/>
      <c r="DIN37" s="705"/>
      <c r="DIO37" s="705"/>
      <c r="DIP37" s="704"/>
      <c r="DIQ37" s="705"/>
      <c r="DIR37" s="705"/>
      <c r="DIS37" s="705"/>
      <c r="DIT37" s="705"/>
      <c r="DIU37" s="705"/>
      <c r="DIV37" s="705"/>
      <c r="DIW37" s="705"/>
      <c r="DIX37" s="705"/>
      <c r="DIY37" s="704"/>
      <c r="DIZ37" s="705"/>
      <c r="DJA37" s="705"/>
      <c r="DJB37" s="705"/>
      <c r="DJC37" s="705"/>
      <c r="DJD37" s="705"/>
      <c r="DJE37" s="705"/>
      <c r="DJF37" s="705"/>
      <c r="DJG37" s="705"/>
      <c r="DJH37" s="704"/>
      <c r="DJI37" s="705"/>
      <c r="DJJ37" s="705"/>
      <c r="DJK37" s="705"/>
      <c r="DJL37" s="705"/>
      <c r="DJM37" s="705"/>
      <c r="DJN37" s="705"/>
      <c r="DJO37" s="705"/>
      <c r="DJP37" s="705"/>
      <c r="DJQ37" s="704"/>
      <c r="DJR37" s="705"/>
      <c r="DJS37" s="705"/>
      <c r="DJT37" s="705"/>
      <c r="DJU37" s="705"/>
      <c r="DJV37" s="705"/>
      <c r="DJW37" s="705"/>
      <c r="DJX37" s="705"/>
      <c r="DJY37" s="705"/>
      <c r="DJZ37" s="704"/>
      <c r="DKA37" s="705"/>
      <c r="DKB37" s="705"/>
      <c r="DKC37" s="705"/>
      <c r="DKD37" s="705"/>
      <c r="DKE37" s="705"/>
      <c r="DKF37" s="705"/>
      <c r="DKG37" s="705"/>
      <c r="DKH37" s="705"/>
      <c r="DKI37" s="704"/>
      <c r="DKJ37" s="705"/>
      <c r="DKK37" s="705"/>
      <c r="DKL37" s="705"/>
      <c r="DKM37" s="705"/>
      <c r="DKN37" s="705"/>
      <c r="DKO37" s="705"/>
      <c r="DKP37" s="705"/>
      <c r="DKQ37" s="705"/>
      <c r="DKR37" s="704"/>
      <c r="DKS37" s="705"/>
      <c r="DKT37" s="705"/>
      <c r="DKU37" s="705"/>
      <c r="DKV37" s="705"/>
      <c r="DKW37" s="705"/>
      <c r="DKX37" s="705"/>
      <c r="DKY37" s="705"/>
      <c r="DKZ37" s="705"/>
      <c r="DLA37" s="704"/>
      <c r="DLB37" s="705"/>
      <c r="DLC37" s="705"/>
      <c r="DLD37" s="705"/>
      <c r="DLE37" s="705"/>
      <c r="DLF37" s="705"/>
      <c r="DLG37" s="705"/>
      <c r="DLH37" s="705"/>
      <c r="DLI37" s="705"/>
      <c r="DLJ37" s="704"/>
      <c r="DLK37" s="705"/>
      <c r="DLL37" s="705"/>
      <c r="DLM37" s="705"/>
      <c r="DLN37" s="705"/>
      <c r="DLO37" s="705"/>
      <c r="DLP37" s="705"/>
      <c r="DLQ37" s="705"/>
      <c r="DLR37" s="705"/>
      <c r="DLS37" s="704"/>
      <c r="DLT37" s="705"/>
      <c r="DLU37" s="705"/>
      <c r="DLV37" s="705"/>
      <c r="DLW37" s="705"/>
      <c r="DLX37" s="705"/>
      <c r="DLY37" s="705"/>
      <c r="DLZ37" s="705"/>
      <c r="DMA37" s="705"/>
      <c r="DMB37" s="704"/>
      <c r="DMC37" s="705"/>
      <c r="DMD37" s="705"/>
      <c r="DME37" s="705"/>
      <c r="DMF37" s="705"/>
      <c r="DMG37" s="705"/>
      <c r="DMH37" s="705"/>
      <c r="DMI37" s="705"/>
      <c r="DMJ37" s="705"/>
      <c r="DMK37" s="704"/>
      <c r="DML37" s="705"/>
      <c r="DMM37" s="705"/>
      <c r="DMN37" s="705"/>
      <c r="DMO37" s="705"/>
      <c r="DMP37" s="705"/>
      <c r="DMQ37" s="705"/>
      <c r="DMR37" s="705"/>
      <c r="DMS37" s="705"/>
      <c r="DMT37" s="704"/>
      <c r="DMU37" s="705"/>
      <c r="DMV37" s="705"/>
      <c r="DMW37" s="705"/>
      <c r="DMX37" s="705"/>
      <c r="DMY37" s="705"/>
      <c r="DMZ37" s="705"/>
      <c r="DNA37" s="705"/>
      <c r="DNB37" s="705"/>
      <c r="DNC37" s="704"/>
      <c r="DND37" s="705"/>
      <c r="DNE37" s="705"/>
      <c r="DNF37" s="705"/>
      <c r="DNG37" s="705"/>
      <c r="DNH37" s="705"/>
      <c r="DNI37" s="705"/>
      <c r="DNJ37" s="705"/>
      <c r="DNK37" s="705"/>
      <c r="DNL37" s="704"/>
      <c r="DNM37" s="705"/>
      <c r="DNN37" s="705"/>
      <c r="DNO37" s="705"/>
      <c r="DNP37" s="705"/>
      <c r="DNQ37" s="705"/>
      <c r="DNR37" s="705"/>
      <c r="DNS37" s="705"/>
      <c r="DNT37" s="705"/>
      <c r="DNU37" s="704"/>
      <c r="DNV37" s="705"/>
      <c r="DNW37" s="705"/>
      <c r="DNX37" s="705"/>
      <c r="DNY37" s="705"/>
      <c r="DNZ37" s="705"/>
      <c r="DOA37" s="705"/>
      <c r="DOB37" s="705"/>
      <c r="DOC37" s="705"/>
      <c r="DOD37" s="704"/>
      <c r="DOE37" s="705"/>
      <c r="DOF37" s="705"/>
      <c r="DOG37" s="705"/>
      <c r="DOH37" s="705"/>
      <c r="DOI37" s="705"/>
      <c r="DOJ37" s="705"/>
      <c r="DOK37" s="705"/>
      <c r="DOL37" s="705"/>
      <c r="DOM37" s="704"/>
      <c r="DON37" s="705"/>
      <c r="DOO37" s="705"/>
      <c r="DOP37" s="705"/>
      <c r="DOQ37" s="705"/>
      <c r="DOR37" s="705"/>
      <c r="DOS37" s="705"/>
      <c r="DOT37" s="705"/>
      <c r="DOU37" s="705"/>
      <c r="DOV37" s="704"/>
      <c r="DOW37" s="705"/>
      <c r="DOX37" s="705"/>
      <c r="DOY37" s="705"/>
      <c r="DOZ37" s="705"/>
      <c r="DPA37" s="705"/>
      <c r="DPB37" s="705"/>
      <c r="DPC37" s="705"/>
      <c r="DPD37" s="705"/>
      <c r="DPE37" s="704"/>
      <c r="DPF37" s="705"/>
      <c r="DPG37" s="705"/>
      <c r="DPH37" s="705"/>
      <c r="DPI37" s="705"/>
      <c r="DPJ37" s="705"/>
      <c r="DPK37" s="705"/>
      <c r="DPL37" s="705"/>
      <c r="DPM37" s="705"/>
      <c r="DPN37" s="704"/>
      <c r="DPO37" s="705"/>
      <c r="DPP37" s="705"/>
      <c r="DPQ37" s="705"/>
      <c r="DPR37" s="705"/>
      <c r="DPS37" s="705"/>
      <c r="DPT37" s="705"/>
      <c r="DPU37" s="705"/>
      <c r="DPV37" s="705"/>
      <c r="DPW37" s="704"/>
      <c r="DPX37" s="705"/>
      <c r="DPY37" s="705"/>
      <c r="DPZ37" s="705"/>
      <c r="DQA37" s="705"/>
      <c r="DQB37" s="705"/>
      <c r="DQC37" s="705"/>
      <c r="DQD37" s="705"/>
      <c r="DQE37" s="705"/>
      <c r="DQF37" s="704"/>
      <c r="DQG37" s="705"/>
      <c r="DQH37" s="705"/>
      <c r="DQI37" s="705"/>
      <c r="DQJ37" s="705"/>
      <c r="DQK37" s="705"/>
      <c r="DQL37" s="705"/>
      <c r="DQM37" s="705"/>
      <c r="DQN37" s="705"/>
      <c r="DQO37" s="704"/>
      <c r="DQP37" s="705"/>
      <c r="DQQ37" s="705"/>
      <c r="DQR37" s="705"/>
      <c r="DQS37" s="705"/>
      <c r="DQT37" s="705"/>
      <c r="DQU37" s="705"/>
      <c r="DQV37" s="705"/>
      <c r="DQW37" s="705"/>
      <c r="DQX37" s="704"/>
      <c r="DQY37" s="705"/>
      <c r="DQZ37" s="705"/>
      <c r="DRA37" s="705"/>
      <c r="DRB37" s="705"/>
      <c r="DRC37" s="705"/>
      <c r="DRD37" s="705"/>
      <c r="DRE37" s="705"/>
      <c r="DRF37" s="705"/>
      <c r="DRG37" s="704"/>
      <c r="DRH37" s="705"/>
      <c r="DRI37" s="705"/>
      <c r="DRJ37" s="705"/>
      <c r="DRK37" s="705"/>
      <c r="DRL37" s="705"/>
      <c r="DRM37" s="705"/>
      <c r="DRN37" s="705"/>
      <c r="DRO37" s="705"/>
      <c r="DRP37" s="704"/>
      <c r="DRQ37" s="705"/>
      <c r="DRR37" s="705"/>
      <c r="DRS37" s="705"/>
      <c r="DRT37" s="705"/>
      <c r="DRU37" s="705"/>
      <c r="DRV37" s="705"/>
      <c r="DRW37" s="705"/>
      <c r="DRX37" s="705"/>
      <c r="DRY37" s="704"/>
      <c r="DRZ37" s="705"/>
      <c r="DSA37" s="705"/>
      <c r="DSB37" s="705"/>
      <c r="DSC37" s="705"/>
      <c r="DSD37" s="705"/>
      <c r="DSE37" s="705"/>
      <c r="DSF37" s="705"/>
      <c r="DSG37" s="705"/>
      <c r="DSH37" s="704"/>
      <c r="DSI37" s="705"/>
      <c r="DSJ37" s="705"/>
      <c r="DSK37" s="705"/>
      <c r="DSL37" s="705"/>
      <c r="DSM37" s="705"/>
      <c r="DSN37" s="705"/>
      <c r="DSO37" s="705"/>
      <c r="DSP37" s="705"/>
      <c r="DSQ37" s="704"/>
      <c r="DSR37" s="705"/>
      <c r="DSS37" s="705"/>
      <c r="DST37" s="705"/>
      <c r="DSU37" s="705"/>
      <c r="DSV37" s="705"/>
      <c r="DSW37" s="705"/>
      <c r="DSX37" s="705"/>
      <c r="DSY37" s="705"/>
      <c r="DSZ37" s="704"/>
      <c r="DTA37" s="705"/>
      <c r="DTB37" s="705"/>
      <c r="DTC37" s="705"/>
      <c r="DTD37" s="705"/>
      <c r="DTE37" s="705"/>
      <c r="DTF37" s="705"/>
      <c r="DTG37" s="705"/>
      <c r="DTH37" s="705"/>
      <c r="DTI37" s="704"/>
      <c r="DTJ37" s="705"/>
      <c r="DTK37" s="705"/>
      <c r="DTL37" s="705"/>
      <c r="DTM37" s="705"/>
      <c r="DTN37" s="705"/>
      <c r="DTO37" s="705"/>
      <c r="DTP37" s="705"/>
      <c r="DTQ37" s="705"/>
      <c r="DTR37" s="704"/>
      <c r="DTS37" s="705"/>
      <c r="DTT37" s="705"/>
      <c r="DTU37" s="705"/>
      <c r="DTV37" s="705"/>
      <c r="DTW37" s="705"/>
      <c r="DTX37" s="705"/>
      <c r="DTY37" s="705"/>
      <c r="DTZ37" s="705"/>
      <c r="DUA37" s="704"/>
      <c r="DUB37" s="705"/>
      <c r="DUC37" s="705"/>
      <c r="DUD37" s="705"/>
      <c r="DUE37" s="705"/>
      <c r="DUF37" s="705"/>
      <c r="DUG37" s="705"/>
      <c r="DUH37" s="705"/>
      <c r="DUI37" s="705"/>
      <c r="DUJ37" s="704"/>
      <c r="DUK37" s="705"/>
      <c r="DUL37" s="705"/>
      <c r="DUM37" s="705"/>
      <c r="DUN37" s="705"/>
      <c r="DUO37" s="705"/>
      <c r="DUP37" s="705"/>
      <c r="DUQ37" s="705"/>
      <c r="DUR37" s="705"/>
      <c r="DUS37" s="704"/>
      <c r="DUT37" s="705"/>
      <c r="DUU37" s="705"/>
      <c r="DUV37" s="705"/>
      <c r="DUW37" s="705"/>
      <c r="DUX37" s="705"/>
      <c r="DUY37" s="705"/>
      <c r="DUZ37" s="705"/>
      <c r="DVA37" s="705"/>
      <c r="DVB37" s="704"/>
      <c r="DVC37" s="705"/>
      <c r="DVD37" s="705"/>
      <c r="DVE37" s="705"/>
      <c r="DVF37" s="705"/>
      <c r="DVG37" s="705"/>
      <c r="DVH37" s="705"/>
      <c r="DVI37" s="705"/>
      <c r="DVJ37" s="705"/>
      <c r="DVK37" s="704"/>
      <c r="DVL37" s="705"/>
      <c r="DVM37" s="705"/>
      <c r="DVN37" s="705"/>
      <c r="DVO37" s="705"/>
      <c r="DVP37" s="705"/>
      <c r="DVQ37" s="705"/>
      <c r="DVR37" s="705"/>
      <c r="DVS37" s="705"/>
      <c r="DVT37" s="704"/>
      <c r="DVU37" s="705"/>
      <c r="DVV37" s="705"/>
      <c r="DVW37" s="705"/>
      <c r="DVX37" s="705"/>
      <c r="DVY37" s="705"/>
      <c r="DVZ37" s="705"/>
      <c r="DWA37" s="705"/>
      <c r="DWB37" s="705"/>
      <c r="DWC37" s="704"/>
      <c r="DWD37" s="705"/>
      <c r="DWE37" s="705"/>
      <c r="DWF37" s="705"/>
      <c r="DWG37" s="705"/>
      <c r="DWH37" s="705"/>
      <c r="DWI37" s="705"/>
      <c r="DWJ37" s="705"/>
      <c r="DWK37" s="705"/>
      <c r="DWL37" s="704"/>
      <c r="DWM37" s="705"/>
      <c r="DWN37" s="705"/>
      <c r="DWO37" s="705"/>
      <c r="DWP37" s="705"/>
      <c r="DWQ37" s="705"/>
      <c r="DWR37" s="705"/>
      <c r="DWS37" s="705"/>
      <c r="DWT37" s="705"/>
      <c r="DWU37" s="704"/>
      <c r="DWV37" s="705"/>
      <c r="DWW37" s="705"/>
      <c r="DWX37" s="705"/>
      <c r="DWY37" s="705"/>
      <c r="DWZ37" s="705"/>
      <c r="DXA37" s="705"/>
      <c r="DXB37" s="705"/>
      <c r="DXC37" s="705"/>
      <c r="DXD37" s="704"/>
      <c r="DXE37" s="705"/>
      <c r="DXF37" s="705"/>
      <c r="DXG37" s="705"/>
      <c r="DXH37" s="705"/>
      <c r="DXI37" s="705"/>
      <c r="DXJ37" s="705"/>
      <c r="DXK37" s="705"/>
      <c r="DXL37" s="705"/>
      <c r="DXM37" s="704"/>
      <c r="DXN37" s="705"/>
      <c r="DXO37" s="705"/>
      <c r="DXP37" s="705"/>
      <c r="DXQ37" s="705"/>
      <c r="DXR37" s="705"/>
      <c r="DXS37" s="705"/>
      <c r="DXT37" s="705"/>
      <c r="DXU37" s="705"/>
      <c r="DXV37" s="704"/>
      <c r="DXW37" s="705"/>
      <c r="DXX37" s="705"/>
      <c r="DXY37" s="705"/>
      <c r="DXZ37" s="705"/>
      <c r="DYA37" s="705"/>
      <c r="DYB37" s="705"/>
      <c r="DYC37" s="705"/>
      <c r="DYD37" s="705"/>
      <c r="DYE37" s="704"/>
      <c r="DYF37" s="705"/>
      <c r="DYG37" s="705"/>
      <c r="DYH37" s="705"/>
      <c r="DYI37" s="705"/>
      <c r="DYJ37" s="705"/>
      <c r="DYK37" s="705"/>
      <c r="DYL37" s="705"/>
      <c r="DYM37" s="705"/>
      <c r="DYN37" s="704"/>
      <c r="DYO37" s="705"/>
      <c r="DYP37" s="705"/>
      <c r="DYQ37" s="705"/>
      <c r="DYR37" s="705"/>
      <c r="DYS37" s="705"/>
      <c r="DYT37" s="705"/>
      <c r="DYU37" s="705"/>
      <c r="DYV37" s="705"/>
      <c r="DYW37" s="704"/>
      <c r="DYX37" s="705"/>
      <c r="DYY37" s="705"/>
      <c r="DYZ37" s="705"/>
      <c r="DZA37" s="705"/>
      <c r="DZB37" s="705"/>
      <c r="DZC37" s="705"/>
      <c r="DZD37" s="705"/>
      <c r="DZE37" s="705"/>
      <c r="DZF37" s="704"/>
      <c r="DZG37" s="705"/>
      <c r="DZH37" s="705"/>
      <c r="DZI37" s="705"/>
      <c r="DZJ37" s="705"/>
      <c r="DZK37" s="705"/>
      <c r="DZL37" s="705"/>
      <c r="DZM37" s="705"/>
      <c r="DZN37" s="705"/>
      <c r="DZO37" s="704"/>
      <c r="DZP37" s="705"/>
      <c r="DZQ37" s="705"/>
      <c r="DZR37" s="705"/>
      <c r="DZS37" s="705"/>
      <c r="DZT37" s="705"/>
      <c r="DZU37" s="705"/>
      <c r="DZV37" s="705"/>
      <c r="DZW37" s="705"/>
      <c r="DZX37" s="704"/>
      <c r="DZY37" s="705"/>
      <c r="DZZ37" s="705"/>
      <c r="EAA37" s="705"/>
      <c r="EAB37" s="705"/>
      <c r="EAC37" s="705"/>
      <c r="EAD37" s="705"/>
      <c r="EAE37" s="705"/>
      <c r="EAF37" s="705"/>
      <c r="EAG37" s="704"/>
      <c r="EAH37" s="705"/>
      <c r="EAI37" s="705"/>
      <c r="EAJ37" s="705"/>
      <c r="EAK37" s="705"/>
      <c r="EAL37" s="705"/>
      <c r="EAM37" s="705"/>
      <c r="EAN37" s="705"/>
      <c r="EAO37" s="705"/>
      <c r="EAP37" s="704"/>
      <c r="EAQ37" s="705"/>
      <c r="EAR37" s="705"/>
      <c r="EAS37" s="705"/>
      <c r="EAT37" s="705"/>
      <c r="EAU37" s="705"/>
      <c r="EAV37" s="705"/>
      <c r="EAW37" s="705"/>
      <c r="EAX37" s="705"/>
      <c r="EAY37" s="704"/>
      <c r="EAZ37" s="705"/>
      <c r="EBA37" s="705"/>
      <c r="EBB37" s="705"/>
      <c r="EBC37" s="705"/>
      <c r="EBD37" s="705"/>
      <c r="EBE37" s="705"/>
      <c r="EBF37" s="705"/>
      <c r="EBG37" s="705"/>
      <c r="EBH37" s="704"/>
      <c r="EBI37" s="705"/>
      <c r="EBJ37" s="705"/>
      <c r="EBK37" s="705"/>
      <c r="EBL37" s="705"/>
      <c r="EBM37" s="705"/>
      <c r="EBN37" s="705"/>
      <c r="EBO37" s="705"/>
      <c r="EBP37" s="705"/>
      <c r="EBQ37" s="704"/>
      <c r="EBR37" s="705"/>
      <c r="EBS37" s="705"/>
      <c r="EBT37" s="705"/>
      <c r="EBU37" s="705"/>
      <c r="EBV37" s="705"/>
      <c r="EBW37" s="705"/>
      <c r="EBX37" s="705"/>
      <c r="EBY37" s="705"/>
      <c r="EBZ37" s="704"/>
      <c r="ECA37" s="705"/>
      <c r="ECB37" s="705"/>
      <c r="ECC37" s="705"/>
      <c r="ECD37" s="705"/>
      <c r="ECE37" s="705"/>
      <c r="ECF37" s="705"/>
      <c r="ECG37" s="705"/>
      <c r="ECH37" s="705"/>
      <c r="ECI37" s="704"/>
      <c r="ECJ37" s="705"/>
      <c r="ECK37" s="705"/>
      <c r="ECL37" s="705"/>
      <c r="ECM37" s="705"/>
      <c r="ECN37" s="705"/>
      <c r="ECO37" s="705"/>
      <c r="ECP37" s="705"/>
      <c r="ECQ37" s="705"/>
      <c r="ECR37" s="704"/>
      <c r="ECS37" s="705"/>
      <c r="ECT37" s="705"/>
      <c r="ECU37" s="705"/>
      <c r="ECV37" s="705"/>
      <c r="ECW37" s="705"/>
      <c r="ECX37" s="705"/>
      <c r="ECY37" s="705"/>
      <c r="ECZ37" s="705"/>
      <c r="EDA37" s="704"/>
      <c r="EDB37" s="705"/>
      <c r="EDC37" s="705"/>
      <c r="EDD37" s="705"/>
      <c r="EDE37" s="705"/>
      <c r="EDF37" s="705"/>
      <c r="EDG37" s="705"/>
      <c r="EDH37" s="705"/>
      <c r="EDI37" s="705"/>
      <c r="EDJ37" s="704"/>
      <c r="EDK37" s="705"/>
      <c r="EDL37" s="705"/>
      <c r="EDM37" s="705"/>
      <c r="EDN37" s="705"/>
      <c r="EDO37" s="705"/>
      <c r="EDP37" s="705"/>
      <c r="EDQ37" s="705"/>
      <c r="EDR37" s="705"/>
      <c r="EDS37" s="704"/>
      <c r="EDT37" s="705"/>
      <c r="EDU37" s="705"/>
      <c r="EDV37" s="705"/>
      <c r="EDW37" s="705"/>
      <c r="EDX37" s="705"/>
      <c r="EDY37" s="705"/>
      <c r="EDZ37" s="705"/>
      <c r="EEA37" s="705"/>
      <c r="EEB37" s="704"/>
      <c r="EEC37" s="705"/>
      <c r="EED37" s="705"/>
      <c r="EEE37" s="705"/>
      <c r="EEF37" s="705"/>
      <c r="EEG37" s="705"/>
      <c r="EEH37" s="705"/>
      <c r="EEI37" s="705"/>
      <c r="EEJ37" s="705"/>
      <c r="EEK37" s="704"/>
      <c r="EEL37" s="705"/>
      <c r="EEM37" s="705"/>
      <c r="EEN37" s="705"/>
      <c r="EEO37" s="705"/>
      <c r="EEP37" s="705"/>
      <c r="EEQ37" s="705"/>
      <c r="EER37" s="705"/>
      <c r="EES37" s="705"/>
      <c r="EET37" s="704"/>
      <c r="EEU37" s="705"/>
      <c r="EEV37" s="705"/>
      <c r="EEW37" s="705"/>
      <c r="EEX37" s="705"/>
      <c r="EEY37" s="705"/>
      <c r="EEZ37" s="705"/>
      <c r="EFA37" s="705"/>
      <c r="EFB37" s="705"/>
      <c r="EFC37" s="704"/>
      <c r="EFD37" s="705"/>
      <c r="EFE37" s="705"/>
      <c r="EFF37" s="705"/>
      <c r="EFG37" s="705"/>
      <c r="EFH37" s="705"/>
      <c r="EFI37" s="705"/>
      <c r="EFJ37" s="705"/>
      <c r="EFK37" s="705"/>
      <c r="EFL37" s="704"/>
      <c r="EFM37" s="705"/>
      <c r="EFN37" s="705"/>
      <c r="EFO37" s="705"/>
      <c r="EFP37" s="705"/>
      <c r="EFQ37" s="705"/>
      <c r="EFR37" s="705"/>
      <c r="EFS37" s="705"/>
      <c r="EFT37" s="705"/>
      <c r="EFU37" s="704"/>
      <c r="EFV37" s="705"/>
      <c r="EFW37" s="705"/>
      <c r="EFX37" s="705"/>
      <c r="EFY37" s="705"/>
      <c r="EFZ37" s="705"/>
      <c r="EGA37" s="705"/>
      <c r="EGB37" s="705"/>
      <c r="EGC37" s="705"/>
      <c r="EGD37" s="704"/>
      <c r="EGE37" s="705"/>
      <c r="EGF37" s="705"/>
      <c r="EGG37" s="705"/>
      <c r="EGH37" s="705"/>
      <c r="EGI37" s="705"/>
      <c r="EGJ37" s="705"/>
      <c r="EGK37" s="705"/>
      <c r="EGL37" s="705"/>
      <c r="EGM37" s="704"/>
      <c r="EGN37" s="705"/>
      <c r="EGO37" s="705"/>
      <c r="EGP37" s="705"/>
      <c r="EGQ37" s="705"/>
      <c r="EGR37" s="705"/>
      <c r="EGS37" s="705"/>
      <c r="EGT37" s="705"/>
      <c r="EGU37" s="705"/>
      <c r="EGV37" s="704"/>
      <c r="EGW37" s="705"/>
      <c r="EGX37" s="705"/>
      <c r="EGY37" s="705"/>
      <c r="EGZ37" s="705"/>
      <c r="EHA37" s="705"/>
      <c r="EHB37" s="705"/>
      <c r="EHC37" s="705"/>
      <c r="EHD37" s="705"/>
      <c r="EHE37" s="704"/>
      <c r="EHF37" s="705"/>
      <c r="EHG37" s="705"/>
      <c r="EHH37" s="705"/>
      <c r="EHI37" s="705"/>
      <c r="EHJ37" s="705"/>
      <c r="EHK37" s="705"/>
      <c r="EHL37" s="705"/>
      <c r="EHM37" s="705"/>
      <c r="EHN37" s="704"/>
      <c r="EHO37" s="705"/>
      <c r="EHP37" s="705"/>
      <c r="EHQ37" s="705"/>
      <c r="EHR37" s="705"/>
      <c r="EHS37" s="705"/>
      <c r="EHT37" s="705"/>
      <c r="EHU37" s="705"/>
      <c r="EHV37" s="705"/>
      <c r="EHW37" s="704"/>
      <c r="EHX37" s="705"/>
      <c r="EHY37" s="705"/>
      <c r="EHZ37" s="705"/>
      <c r="EIA37" s="705"/>
      <c r="EIB37" s="705"/>
      <c r="EIC37" s="705"/>
      <c r="EID37" s="705"/>
      <c r="EIE37" s="705"/>
      <c r="EIF37" s="704"/>
      <c r="EIG37" s="705"/>
      <c r="EIH37" s="705"/>
      <c r="EII37" s="705"/>
      <c r="EIJ37" s="705"/>
      <c r="EIK37" s="705"/>
      <c r="EIL37" s="705"/>
      <c r="EIM37" s="705"/>
      <c r="EIN37" s="705"/>
      <c r="EIO37" s="704"/>
      <c r="EIP37" s="705"/>
      <c r="EIQ37" s="705"/>
      <c r="EIR37" s="705"/>
      <c r="EIS37" s="705"/>
      <c r="EIT37" s="705"/>
      <c r="EIU37" s="705"/>
      <c r="EIV37" s="705"/>
      <c r="EIW37" s="705"/>
      <c r="EIX37" s="704"/>
      <c r="EIY37" s="705"/>
      <c r="EIZ37" s="705"/>
      <c r="EJA37" s="705"/>
      <c r="EJB37" s="705"/>
      <c r="EJC37" s="705"/>
      <c r="EJD37" s="705"/>
      <c r="EJE37" s="705"/>
      <c r="EJF37" s="705"/>
      <c r="EJG37" s="704"/>
      <c r="EJH37" s="705"/>
      <c r="EJI37" s="705"/>
      <c r="EJJ37" s="705"/>
      <c r="EJK37" s="705"/>
      <c r="EJL37" s="705"/>
      <c r="EJM37" s="705"/>
      <c r="EJN37" s="705"/>
      <c r="EJO37" s="705"/>
      <c r="EJP37" s="704"/>
      <c r="EJQ37" s="705"/>
      <c r="EJR37" s="705"/>
      <c r="EJS37" s="705"/>
      <c r="EJT37" s="705"/>
      <c r="EJU37" s="705"/>
      <c r="EJV37" s="705"/>
      <c r="EJW37" s="705"/>
      <c r="EJX37" s="705"/>
      <c r="EJY37" s="704"/>
      <c r="EJZ37" s="705"/>
      <c r="EKA37" s="705"/>
      <c r="EKB37" s="705"/>
      <c r="EKC37" s="705"/>
      <c r="EKD37" s="705"/>
      <c r="EKE37" s="705"/>
      <c r="EKF37" s="705"/>
      <c r="EKG37" s="705"/>
      <c r="EKH37" s="704"/>
      <c r="EKI37" s="705"/>
      <c r="EKJ37" s="705"/>
      <c r="EKK37" s="705"/>
      <c r="EKL37" s="705"/>
      <c r="EKM37" s="705"/>
      <c r="EKN37" s="705"/>
      <c r="EKO37" s="705"/>
      <c r="EKP37" s="705"/>
      <c r="EKQ37" s="704"/>
      <c r="EKR37" s="705"/>
      <c r="EKS37" s="705"/>
      <c r="EKT37" s="705"/>
      <c r="EKU37" s="705"/>
      <c r="EKV37" s="705"/>
      <c r="EKW37" s="705"/>
      <c r="EKX37" s="705"/>
      <c r="EKY37" s="705"/>
      <c r="EKZ37" s="704"/>
      <c r="ELA37" s="705"/>
      <c r="ELB37" s="705"/>
      <c r="ELC37" s="705"/>
      <c r="ELD37" s="705"/>
      <c r="ELE37" s="705"/>
      <c r="ELF37" s="705"/>
      <c r="ELG37" s="705"/>
      <c r="ELH37" s="705"/>
      <c r="ELI37" s="704"/>
      <c r="ELJ37" s="705"/>
      <c r="ELK37" s="705"/>
      <c r="ELL37" s="705"/>
      <c r="ELM37" s="705"/>
      <c r="ELN37" s="705"/>
      <c r="ELO37" s="705"/>
      <c r="ELP37" s="705"/>
      <c r="ELQ37" s="705"/>
      <c r="ELR37" s="704"/>
      <c r="ELS37" s="705"/>
      <c r="ELT37" s="705"/>
      <c r="ELU37" s="705"/>
      <c r="ELV37" s="705"/>
      <c r="ELW37" s="705"/>
      <c r="ELX37" s="705"/>
      <c r="ELY37" s="705"/>
      <c r="ELZ37" s="705"/>
      <c r="EMA37" s="704"/>
      <c r="EMB37" s="705"/>
      <c r="EMC37" s="705"/>
      <c r="EMD37" s="705"/>
      <c r="EME37" s="705"/>
      <c r="EMF37" s="705"/>
      <c r="EMG37" s="705"/>
      <c r="EMH37" s="705"/>
      <c r="EMI37" s="705"/>
      <c r="EMJ37" s="704"/>
      <c r="EMK37" s="705"/>
      <c r="EML37" s="705"/>
      <c r="EMM37" s="705"/>
      <c r="EMN37" s="705"/>
      <c r="EMO37" s="705"/>
      <c r="EMP37" s="705"/>
      <c r="EMQ37" s="705"/>
      <c r="EMR37" s="705"/>
      <c r="EMS37" s="704"/>
      <c r="EMT37" s="705"/>
      <c r="EMU37" s="705"/>
      <c r="EMV37" s="705"/>
      <c r="EMW37" s="705"/>
      <c r="EMX37" s="705"/>
      <c r="EMY37" s="705"/>
      <c r="EMZ37" s="705"/>
      <c r="ENA37" s="705"/>
      <c r="ENB37" s="704"/>
      <c r="ENC37" s="705"/>
      <c r="END37" s="705"/>
      <c r="ENE37" s="705"/>
      <c r="ENF37" s="705"/>
      <c r="ENG37" s="705"/>
      <c r="ENH37" s="705"/>
      <c r="ENI37" s="705"/>
      <c r="ENJ37" s="705"/>
      <c r="ENK37" s="704"/>
      <c r="ENL37" s="705"/>
      <c r="ENM37" s="705"/>
      <c r="ENN37" s="705"/>
      <c r="ENO37" s="705"/>
      <c r="ENP37" s="705"/>
      <c r="ENQ37" s="705"/>
      <c r="ENR37" s="705"/>
      <c r="ENS37" s="705"/>
      <c r="ENT37" s="704"/>
      <c r="ENU37" s="705"/>
      <c r="ENV37" s="705"/>
      <c r="ENW37" s="705"/>
      <c r="ENX37" s="705"/>
      <c r="ENY37" s="705"/>
      <c r="ENZ37" s="705"/>
      <c r="EOA37" s="705"/>
      <c r="EOB37" s="705"/>
      <c r="EOC37" s="704"/>
      <c r="EOD37" s="705"/>
      <c r="EOE37" s="705"/>
      <c r="EOF37" s="705"/>
      <c r="EOG37" s="705"/>
      <c r="EOH37" s="705"/>
      <c r="EOI37" s="705"/>
      <c r="EOJ37" s="705"/>
      <c r="EOK37" s="705"/>
      <c r="EOL37" s="704"/>
      <c r="EOM37" s="705"/>
      <c r="EON37" s="705"/>
      <c r="EOO37" s="705"/>
      <c r="EOP37" s="705"/>
      <c r="EOQ37" s="705"/>
      <c r="EOR37" s="705"/>
      <c r="EOS37" s="705"/>
      <c r="EOT37" s="705"/>
      <c r="EOU37" s="704"/>
      <c r="EOV37" s="705"/>
      <c r="EOW37" s="705"/>
      <c r="EOX37" s="705"/>
      <c r="EOY37" s="705"/>
      <c r="EOZ37" s="705"/>
      <c r="EPA37" s="705"/>
      <c r="EPB37" s="705"/>
      <c r="EPC37" s="705"/>
      <c r="EPD37" s="704"/>
      <c r="EPE37" s="705"/>
      <c r="EPF37" s="705"/>
      <c r="EPG37" s="705"/>
      <c r="EPH37" s="705"/>
      <c r="EPI37" s="705"/>
      <c r="EPJ37" s="705"/>
      <c r="EPK37" s="705"/>
      <c r="EPL37" s="705"/>
      <c r="EPM37" s="704"/>
      <c r="EPN37" s="705"/>
      <c r="EPO37" s="705"/>
      <c r="EPP37" s="705"/>
      <c r="EPQ37" s="705"/>
      <c r="EPR37" s="705"/>
      <c r="EPS37" s="705"/>
      <c r="EPT37" s="705"/>
      <c r="EPU37" s="705"/>
      <c r="EPV37" s="704"/>
      <c r="EPW37" s="705"/>
      <c r="EPX37" s="705"/>
      <c r="EPY37" s="705"/>
      <c r="EPZ37" s="705"/>
      <c r="EQA37" s="705"/>
      <c r="EQB37" s="705"/>
      <c r="EQC37" s="705"/>
      <c r="EQD37" s="705"/>
      <c r="EQE37" s="704"/>
      <c r="EQF37" s="705"/>
      <c r="EQG37" s="705"/>
      <c r="EQH37" s="705"/>
      <c r="EQI37" s="705"/>
      <c r="EQJ37" s="705"/>
      <c r="EQK37" s="705"/>
      <c r="EQL37" s="705"/>
      <c r="EQM37" s="705"/>
      <c r="EQN37" s="704"/>
      <c r="EQO37" s="705"/>
      <c r="EQP37" s="705"/>
      <c r="EQQ37" s="705"/>
      <c r="EQR37" s="705"/>
      <c r="EQS37" s="705"/>
      <c r="EQT37" s="705"/>
      <c r="EQU37" s="705"/>
      <c r="EQV37" s="705"/>
      <c r="EQW37" s="704"/>
      <c r="EQX37" s="705"/>
      <c r="EQY37" s="705"/>
      <c r="EQZ37" s="705"/>
      <c r="ERA37" s="705"/>
      <c r="ERB37" s="705"/>
      <c r="ERC37" s="705"/>
      <c r="ERD37" s="705"/>
      <c r="ERE37" s="705"/>
      <c r="ERF37" s="704"/>
      <c r="ERG37" s="705"/>
      <c r="ERH37" s="705"/>
      <c r="ERI37" s="705"/>
      <c r="ERJ37" s="705"/>
      <c r="ERK37" s="705"/>
      <c r="ERL37" s="705"/>
      <c r="ERM37" s="705"/>
      <c r="ERN37" s="705"/>
      <c r="ERO37" s="704"/>
      <c r="ERP37" s="705"/>
      <c r="ERQ37" s="705"/>
      <c r="ERR37" s="705"/>
      <c r="ERS37" s="705"/>
      <c r="ERT37" s="705"/>
      <c r="ERU37" s="705"/>
      <c r="ERV37" s="705"/>
      <c r="ERW37" s="705"/>
      <c r="ERX37" s="704"/>
      <c r="ERY37" s="705"/>
      <c r="ERZ37" s="705"/>
      <c r="ESA37" s="705"/>
      <c r="ESB37" s="705"/>
      <c r="ESC37" s="705"/>
      <c r="ESD37" s="705"/>
      <c r="ESE37" s="705"/>
      <c r="ESF37" s="705"/>
      <c r="ESG37" s="704"/>
      <c r="ESH37" s="705"/>
      <c r="ESI37" s="705"/>
      <c r="ESJ37" s="705"/>
      <c r="ESK37" s="705"/>
      <c r="ESL37" s="705"/>
      <c r="ESM37" s="705"/>
      <c r="ESN37" s="705"/>
      <c r="ESO37" s="705"/>
      <c r="ESP37" s="704"/>
      <c r="ESQ37" s="705"/>
      <c r="ESR37" s="705"/>
      <c r="ESS37" s="705"/>
      <c r="EST37" s="705"/>
      <c r="ESU37" s="705"/>
      <c r="ESV37" s="705"/>
      <c r="ESW37" s="705"/>
      <c r="ESX37" s="705"/>
      <c r="ESY37" s="704"/>
      <c r="ESZ37" s="705"/>
      <c r="ETA37" s="705"/>
      <c r="ETB37" s="705"/>
      <c r="ETC37" s="705"/>
      <c r="ETD37" s="705"/>
      <c r="ETE37" s="705"/>
      <c r="ETF37" s="705"/>
      <c r="ETG37" s="705"/>
      <c r="ETH37" s="704"/>
      <c r="ETI37" s="705"/>
      <c r="ETJ37" s="705"/>
      <c r="ETK37" s="705"/>
      <c r="ETL37" s="705"/>
      <c r="ETM37" s="705"/>
      <c r="ETN37" s="705"/>
      <c r="ETO37" s="705"/>
      <c r="ETP37" s="705"/>
      <c r="ETQ37" s="704"/>
      <c r="ETR37" s="705"/>
      <c r="ETS37" s="705"/>
      <c r="ETT37" s="705"/>
      <c r="ETU37" s="705"/>
      <c r="ETV37" s="705"/>
      <c r="ETW37" s="705"/>
      <c r="ETX37" s="705"/>
      <c r="ETY37" s="705"/>
      <c r="ETZ37" s="704"/>
      <c r="EUA37" s="705"/>
      <c r="EUB37" s="705"/>
      <c r="EUC37" s="705"/>
      <c r="EUD37" s="705"/>
      <c r="EUE37" s="705"/>
      <c r="EUF37" s="705"/>
      <c r="EUG37" s="705"/>
      <c r="EUH37" s="705"/>
      <c r="EUI37" s="704"/>
      <c r="EUJ37" s="705"/>
      <c r="EUK37" s="705"/>
      <c r="EUL37" s="705"/>
      <c r="EUM37" s="705"/>
      <c r="EUN37" s="705"/>
      <c r="EUO37" s="705"/>
      <c r="EUP37" s="705"/>
      <c r="EUQ37" s="705"/>
      <c r="EUR37" s="704"/>
      <c r="EUS37" s="705"/>
      <c r="EUT37" s="705"/>
      <c r="EUU37" s="705"/>
      <c r="EUV37" s="705"/>
      <c r="EUW37" s="705"/>
      <c r="EUX37" s="705"/>
      <c r="EUY37" s="705"/>
      <c r="EUZ37" s="705"/>
      <c r="EVA37" s="704"/>
      <c r="EVB37" s="705"/>
      <c r="EVC37" s="705"/>
      <c r="EVD37" s="705"/>
      <c r="EVE37" s="705"/>
      <c r="EVF37" s="705"/>
      <c r="EVG37" s="705"/>
      <c r="EVH37" s="705"/>
      <c r="EVI37" s="705"/>
      <c r="EVJ37" s="704"/>
      <c r="EVK37" s="705"/>
      <c r="EVL37" s="705"/>
      <c r="EVM37" s="705"/>
      <c r="EVN37" s="705"/>
      <c r="EVO37" s="705"/>
      <c r="EVP37" s="705"/>
      <c r="EVQ37" s="705"/>
      <c r="EVR37" s="705"/>
      <c r="EVS37" s="704"/>
      <c r="EVT37" s="705"/>
      <c r="EVU37" s="705"/>
      <c r="EVV37" s="705"/>
      <c r="EVW37" s="705"/>
      <c r="EVX37" s="705"/>
      <c r="EVY37" s="705"/>
      <c r="EVZ37" s="705"/>
      <c r="EWA37" s="705"/>
      <c r="EWB37" s="704"/>
      <c r="EWC37" s="705"/>
      <c r="EWD37" s="705"/>
      <c r="EWE37" s="705"/>
      <c r="EWF37" s="705"/>
      <c r="EWG37" s="705"/>
      <c r="EWH37" s="705"/>
      <c r="EWI37" s="705"/>
      <c r="EWJ37" s="705"/>
      <c r="EWK37" s="704"/>
      <c r="EWL37" s="705"/>
      <c r="EWM37" s="705"/>
      <c r="EWN37" s="705"/>
      <c r="EWO37" s="705"/>
      <c r="EWP37" s="705"/>
      <c r="EWQ37" s="705"/>
      <c r="EWR37" s="705"/>
      <c r="EWS37" s="705"/>
      <c r="EWT37" s="704"/>
      <c r="EWU37" s="705"/>
      <c r="EWV37" s="705"/>
      <c r="EWW37" s="705"/>
      <c r="EWX37" s="705"/>
      <c r="EWY37" s="705"/>
      <c r="EWZ37" s="705"/>
      <c r="EXA37" s="705"/>
      <c r="EXB37" s="705"/>
      <c r="EXC37" s="704"/>
      <c r="EXD37" s="705"/>
      <c r="EXE37" s="705"/>
      <c r="EXF37" s="705"/>
      <c r="EXG37" s="705"/>
      <c r="EXH37" s="705"/>
      <c r="EXI37" s="705"/>
      <c r="EXJ37" s="705"/>
      <c r="EXK37" s="705"/>
      <c r="EXL37" s="704"/>
      <c r="EXM37" s="705"/>
      <c r="EXN37" s="705"/>
      <c r="EXO37" s="705"/>
      <c r="EXP37" s="705"/>
      <c r="EXQ37" s="705"/>
      <c r="EXR37" s="705"/>
      <c r="EXS37" s="705"/>
      <c r="EXT37" s="705"/>
      <c r="EXU37" s="704"/>
      <c r="EXV37" s="705"/>
      <c r="EXW37" s="705"/>
      <c r="EXX37" s="705"/>
      <c r="EXY37" s="705"/>
      <c r="EXZ37" s="705"/>
      <c r="EYA37" s="705"/>
      <c r="EYB37" s="705"/>
      <c r="EYC37" s="705"/>
      <c r="EYD37" s="704"/>
      <c r="EYE37" s="705"/>
      <c r="EYF37" s="705"/>
      <c r="EYG37" s="705"/>
      <c r="EYH37" s="705"/>
      <c r="EYI37" s="705"/>
      <c r="EYJ37" s="705"/>
      <c r="EYK37" s="705"/>
      <c r="EYL37" s="705"/>
      <c r="EYM37" s="704"/>
      <c r="EYN37" s="705"/>
      <c r="EYO37" s="705"/>
      <c r="EYP37" s="705"/>
      <c r="EYQ37" s="705"/>
      <c r="EYR37" s="705"/>
      <c r="EYS37" s="705"/>
      <c r="EYT37" s="705"/>
      <c r="EYU37" s="705"/>
      <c r="EYV37" s="704"/>
      <c r="EYW37" s="705"/>
      <c r="EYX37" s="705"/>
      <c r="EYY37" s="705"/>
      <c r="EYZ37" s="705"/>
      <c r="EZA37" s="705"/>
      <c r="EZB37" s="705"/>
      <c r="EZC37" s="705"/>
      <c r="EZD37" s="705"/>
      <c r="EZE37" s="704"/>
      <c r="EZF37" s="705"/>
      <c r="EZG37" s="705"/>
      <c r="EZH37" s="705"/>
      <c r="EZI37" s="705"/>
      <c r="EZJ37" s="705"/>
      <c r="EZK37" s="705"/>
      <c r="EZL37" s="705"/>
      <c r="EZM37" s="705"/>
      <c r="EZN37" s="704"/>
      <c r="EZO37" s="705"/>
      <c r="EZP37" s="705"/>
      <c r="EZQ37" s="705"/>
      <c r="EZR37" s="705"/>
      <c r="EZS37" s="705"/>
      <c r="EZT37" s="705"/>
      <c r="EZU37" s="705"/>
      <c r="EZV37" s="705"/>
      <c r="EZW37" s="704"/>
      <c r="EZX37" s="705"/>
      <c r="EZY37" s="705"/>
      <c r="EZZ37" s="705"/>
      <c r="FAA37" s="705"/>
      <c r="FAB37" s="705"/>
      <c r="FAC37" s="705"/>
      <c r="FAD37" s="705"/>
      <c r="FAE37" s="705"/>
      <c r="FAF37" s="704"/>
      <c r="FAG37" s="705"/>
      <c r="FAH37" s="705"/>
      <c r="FAI37" s="705"/>
      <c r="FAJ37" s="705"/>
      <c r="FAK37" s="705"/>
      <c r="FAL37" s="705"/>
      <c r="FAM37" s="705"/>
      <c r="FAN37" s="705"/>
      <c r="FAO37" s="704"/>
      <c r="FAP37" s="705"/>
      <c r="FAQ37" s="705"/>
      <c r="FAR37" s="705"/>
      <c r="FAS37" s="705"/>
      <c r="FAT37" s="705"/>
      <c r="FAU37" s="705"/>
      <c r="FAV37" s="705"/>
      <c r="FAW37" s="705"/>
      <c r="FAX37" s="704"/>
      <c r="FAY37" s="705"/>
      <c r="FAZ37" s="705"/>
      <c r="FBA37" s="705"/>
      <c r="FBB37" s="705"/>
      <c r="FBC37" s="705"/>
      <c r="FBD37" s="705"/>
      <c r="FBE37" s="705"/>
      <c r="FBF37" s="705"/>
      <c r="FBG37" s="704"/>
      <c r="FBH37" s="705"/>
      <c r="FBI37" s="705"/>
      <c r="FBJ37" s="705"/>
      <c r="FBK37" s="705"/>
      <c r="FBL37" s="705"/>
      <c r="FBM37" s="705"/>
      <c r="FBN37" s="705"/>
      <c r="FBO37" s="705"/>
      <c r="FBP37" s="704"/>
      <c r="FBQ37" s="705"/>
      <c r="FBR37" s="705"/>
      <c r="FBS37" s="705"/>
      <c r="FBT37" s="705"/>
      <c r="FBU37" s="705"/>
      <c r="FBV37" s="705"/>
      <c r="FBW37" s="705"/>
      <c r="FBX37" s="705"/>
      <c r="FBY37" s="704"/>
      <c r="FBZ37" s="705"/>
      <c r="FCA37" s="705"/>
      <c r="FCB37" s="705"/>
      <c r="FCC37" s="705"/>
      <c r="FCD37" s="705"/>
      <c r="FCE37" s="705"/>
      <c r="FCF37" s="705"/>
      <c r="FCG37" s="705"/>
      <c r="FCH37" s="704"/>
      <c r="FCI37" s="705"/>
      <c r="FCJ37" s="705"/>
      <c r="FCK37" s="705"/>
      <c r="FCL37" s="705"/>
      <c r="FCM37" s="705"/>
      <c r="FCN37" s="705"/>
      <c r="FCO37" s="705"/>
      <c r="FCP37" s="705"/>
      <c r="FCQ37" s="704"/>
      <c r="FCR37" s="705"/>
      <c r="FCS37" s="705"/>
      <c r="FCT37" s="705"/>
      <c r="FCU37" s="705"/>
      <c r="FCV37" s="705"/>
      <c r="FCW37" s="705"/>
      <c r="FCX37" s="705"/>
      <c r="FCY37" s="705"/>
      <c r="FCZ37" s="704"/>
      <c r="FDA37" s="705"/>
      <c r="FDB37" s="705"/>
      <c r="FDC37" s="705"/>
      <c r="FDD37" s="705"/>
      <c r="FDE37" s="705"/>
      <c r="FDF37" s="705"/>
      <c r="FDG37" s="705"/>
      <c r="FDH37" s="705"/>
      <c r="FDI37" s="704"/>
      <c r="FDJ37" s="705"/>
      <c r="FDK37" s="705"/>
      <c r="FDL37" s="705"/>
      <c r="FDM37" s="705"/>
      <c r="FDN37" s="705"/>
      <c r="FDO37" s="705"/>
      <c r="FDP37" s="705"/>
      <c r="FDQ37" s="705"/>
      <c r="FDR37" s="704"/>
      <c r="FDS37" s="705"/>
      <c r="FDT37" s="705"/>
      <c r="FDU37" s="705"/>
      <c r="FDV37" s="705"/>
      <c r="FDW37" s="705"/>
      <c r="FDX37" s="705"/>
      <c r="FDY37" s="705"/>
      <c r="FDZ37" s="705"/>
      <c r="FEA37" s="704"/>
      <c r="FEB37" s="705"/>
      <c r="FEC37" s="705"/>
      <c r="FED37" s="705"/>
      <c r="FEE37" s="705"/>
      <c r="FEF37" s="705"/>
      <c r="FEG37" s="705"/>
      <c r="FEH37" s="705"/>
      <c r="FEI37" s="705"/>
      <c r="FEJ37" s="704"/>
      <c r="FEK37" s="705"/>
      <c r="FEL37" s="705"/>
      <c r="FEM37" s="705"/>
      <c r="FEN37" s="705"/>
      <c r="FEO37" s="705"/>
      <c r="FEP37" s="705"/>
      <c r="FEQ37" s="705"/>
      <c r="FER37" s="705"/>
      <c r="FES37" s="704"/>
      <c r="FET37" s="705"/>
      <c r="FEU37" s="705"/>
      <c r="FEV37" s="705"/>
      <c r="FEW37" s="705"/>
      <c r="FEX37" s="705"/>
      <c r="FEY37" s="705"/>
      <c r="FEZ37" s="705"/>
      <c r="FFA37" s="705"/>
      <c r="FFB37" s="704"/>
      <c r="FFC37" s="705"/>
      <c r="FFD37" s="705"/>
      <c r="FFE37" s="705"/>
      <c r="FFF37" s="705"/>
      <c r="FFG37" s="705"/>
      <c r="FFH37" s="705"/>
      <c r="FFI37" s="705"/>
      <c r="FFJ37" s="705"/>
      <c r="FFK37" s="704"/>
      <c r="FFL37" s="705"/>
      <c r="FFM37" s="705"/>
      <c r="FFN37" s="705"/>
      <c r="FFO37" s="705"/>
      <c r="FFP37" s="705"/>
      <c r="FFQ37" s="705"/>
      <c r="FFR37" s="705"/>
      <c r="FFS37" s="705"/>
      <c r="FFT37" s="704"/>
      <c r="FFU37" s="705"/>
      <c r="FFV37" s="705"/>
      <c r="FFW37" s="705"/>
      <c r="FFX37" s="705"/>
      <c r="FFY37" s="705"/>
      <c r="FFZ37" s="705"/>
      <c r="FGA37" s="705"/>
      <c r="FGB37" s="705"/>
      <c r="FGC37" s="704"/>
      <c r="FGD37" s="705"/>
      <c r="FGE37" s="705"/>
      <c r="FGF37" s="705"/>
      <c r="FGG37" s="705"/>
      <c r="FGH37" s="705"/>
      <c r="FGI37" s="705"/>
      <c r="FGJ37" s="705"/>
      <c r="FGK37" s="705"/>
      <c r="FGL37" s="704"/>
      <c r="FGM37" s="705"/>
      <c r="FGN37" s="705"/>
      <c r="FGO37" s="705"/>
      <c r="FGP37" s="705"/>
      <c r="FGQ37" s="705"/>
      <c r="FGR37" s="705"/>
      <c r="FGS37" s="705"/>
      <c r="FGT37" s="705"/>
      <c r="FGU37" s="704"/>
      <c r="FGV37" s="705"/>
      <c r="FGW37" s="705"/>
      <c r="FGX37" s="705"/>
      <c r="FGY37" s="705"/>
      <c r="FGZ37" s="705"/>
      <c r="FHA37" s="705"/>
      <c r="FHB37" s="705"/>
      <c r="FHC37" s="705"/>
      <c r="FHD37" s="704"/>
      <c r="FHE37" s="705"/>
      <c r="FHF37" s="705"/>
      <c r="FHG37" s="705"/>
      <c r="FHH37" s="705"/>
      <c r="FHI37" s="705"/>
      <c r="FHJ37" s="705"/>
      <c r="FHK37" s="705"/>
      <c r="FHL37" s="705"/>
      <c r="FHM37" s="704"/>
      <c r="FHN37" s="705"/>
      <c r="FHO37" s="705"/>
      <c r="FHP37" s="705"/>
      <c r="FHQ37" s="705"/>
      <c r="FHR37" s="705"/>
      <c r="FHS37" s="705"/>
      <c r="FHT37" s="705"/>
      <c r="FHU37" s="705"/>
      <c r="FHV37" s="704"/>
      <c r="FHW37" s="705"/>
      <c r="FHX37" s="705"/>
      <c r="FHY37" s="705"/>
      <c r="FHZ37" s="705"/>
      <c r="FIA37" s="705"/>
      <c r="FIB37" s="705"/>
      <c r="FIC37" s="705"/>
      <c r="FID37" s="705"/>
      <c r="FIE37" s="704"/>
      <c r="FIF37" s="705"/>
      <c r="FIG37" s="705"/>
      <c r="FIH37" s="705"/>
      <c r="FII37" s="705"/>
      <c r="FIJ37" s="705"/>
      <c r="FIK37" s="705"/>
      <c r="FIL37" s="705"/>
      <c r="FIM37" s="705"/>
      <c r="FIN37" s="704"/>
      <c r="FIO37" s="705"/>
      <c r="FIP37" s="705"/>
      <c r="FIQ37" s="705"/>
      <c r="FIR37" s="705"/>
      <c r="FIS37" s="705"/>
      <c r="FIT37" s="705"/>
      <c r="FIU37" s="705"/>
      <c r="FIV37" s="705"/>
      <c r="FIW37" s="704"/>
      <c r="FIX37" s="705"/>
      <c r="FIY37" s="705"/>
      <c r="FIZ37" s="705"/>
      <c r="FJA37" s="705"/>
      <c r="FJB37" s="705"/>
      <c r="FJC37" s="705"/>
      <c r="FJD37" s="705"/>
      <c r="FJE37" s="705"/>
      <c r="FJF37" s="704"/>
      <c r="FJG37" s="705"/>
      <c r="FJH37" s="705"/>
      <c r="FJI37" s="705"/>
      <c r="FJJ37" s="705"/>
      <c r="FJK37" s="705"/>
      <c r="FJL37" s="705"/>
      <c r="FJM37" s="705"/>
      <c r="FJN37" s="705"/>
      <c r="FJO37" s="704"/>
      <c r="FJP37" s="705"/>
      <c r="FJQ37" s="705"/>
      <c r="FJR37" s="705"/>
      <c r="FJS37" s="705"/>
      <c r="FJT37" s="705"/>
      <c r="FJU37" s="705"/>
      <c r="FJV37" s="705"/>
      <c r="FJW37" s="705"/>
      <c r="FJX37" s="704"/>
      <c r="FJY37" s="705"/>
      <c r="FJZ37" s="705"/>
      <c r="FKA37" s="705"/>
      <c r="FKB37" s="705"/>
      <c r="FKC37" s="705"/>
      <c r="FKD37" s="705"/>
      <c r="FKE37" s="705"/>
      <c r="FKF37" s="705"/>
      <c r="FKG37" s="704"/>
      <c r="FKH37" s="705"/>
      <c r="FKI37" s="705"/>
      <c r="FKJ37" s="705"/>
      <c r="FKK37" s="705"/>
      <c r="FKL37" s="705"/>
      <c r="FKM37" s="705"/>
      <c r="FKN37" s="705"/>
      <c r="FKO37" s="705"/>
      <c r="FKP37" s="704"/>
      <c r="FKQ37" s="705"/>
      <c r="FKR37" s="705"/>
      <c r="FKS37" s="705"/>
      <c r="FKT37" s="705"/>
      <c r="FKU37" s="705"/>
      <c r="FKV37" s="705"/>
      <c r="FKW37" s="705"/>
      <c r="FKX37" s="705"/>
      <c r="FKY37" s="704"/>
      <c r="FKZ37" s="705"/>
      <c r="FLA37" s="705"/>
      <c r="FLB37" s="705"/>
      <c r="FLC37" s="705"/>
      <c r="FLD37" s="705"/>
      <c r="FLE37" s="705"/>
      <c r="FLF37" s="705"/>
      <c r="FLG37" s="705"/>
      <c r="FLH37" s="704"/>
      <c r="FLI37" s="705"/>
      <c r="FLJ37" s="705"/>
      <c r="FLK37" s="705"/>
      <c r="FLL37" s="705"/>
      <c r="FLM37" s="705"/>
      <c r="FLN37" s="705"/>
      <c r="FLO37" s="705"/>
      <c r="FLP37" s="705"/>
      <c r="FLQ37" s="704"/>
      <c r="FLR37" s="705"/>
      <c r="FLS37" s="705"/>
      <c r="FLT37" s="705"/>
      <c r="FLU37" s="705"/>
      <c r="FLV37" s="705"/>
      <c r="FLW37" s="705"/>
      <c r="FLX37" s="705"/>
      <c r="FLY37" s="705"/>
      <c r="FLZ37" s="704"/>
      <c r="FMA37" s="705"/>
      <c r="FMB37" s="705"/>
      <c r="FMC37" s="705"/>
      <c r="FMD37" s="705"/>
      <c r="FME37" s="705"/>
      <c r="FMF37" s="705"/>
      <c r="FMG37" s="705"/>
      <c r="FMH37" s="705"/>
      <c r="FMI37" s="704"/>
      <c r="FMJ37" s="705"/>
      <c r="FMK37" s="705"/>
      <c r="FML37" s="705"/>
      <c r="FMM37" s="705"/>
      <c r="FMN37" s="705"/>
      <c r="FMO37" s="705"/>
      <c r="FMP37" s="705"/>
      <c r="FMQ37" s="705"/>
      <c r="FMR37" s="704"/>
      <c r="FMS37" s="705"/>
      <c r="FMT37" s="705"/>
      <c r="FMU37" s="705"/>
      <c r="FMV37" s="705"/>
      <c r="FMW37" s="705"/>
      <c r="FMX37" s="705"/>
      <c r="FMY37" s="705"/>
      <c r="FMZ37" s="705"/>
      <c r="FNA37" s="704"/>
      <c r="FNB37" s="705"/>
      <c r="FNC37" s="705"/>
      <c r="FND37" s="705"/>
      <c r="FNE37" s="705"/>
      <c r="FNF37" s="705"/>
      <c r="FNG37" s="705"/>
      <c r="FNH37" s="705"/>
      <c r="FNI37" s="705"/>
      <c r="FNJ37" s="704"/>
      <c r="FNK37" s="705"/>
      <c r="FNL37" s="705"/>
      <c r="FNM37" s="705"/>
      <c r="FNN37" s="705"/>
      <c r="FNO37" s="705"/>
      <c r="FNP37" s="705"/>
      <c r="FNQ37" s="705"/>
      <c r="FNR37" s="705"/>
      <c r="FNS37" s="704"/>
      <c r="FNT37" s="705"/>
      <c r="FNU37" s="705"/>
      <c r="FNV37" s="705"/>
      <c r="FNW37" s="705"/>
      <c r="FNX37" s="705"/>
      <c r="FNY37" s="705"/>
      <c r="FNZ37" s="705"/>
      <c r="FOA37" s="705"/>
      <c r="FOB37" s="704"/>
      <c r="FOC37" s="705"/>
      <c r="FOD37" s="705"/>
      <c r="FOE37" s="705"/>
      <c r="FOF37" s="705"/>
      <c r="FOG37" s="705"/>
      <c r="FOH37" s="705"/>
      <c r="FOI37" s="705"/>
      <c r="FOJ37" s="705"/>
      <c r="FOK37" s="704"/>
      <c r="FOL37" s="705"/>
      <c r="FOM37" s="705"/>
      <c r="FON37" s="705"/>
      <c r="FOO37" s="705"/>
      <c r="FOP37" s="705"/>
      <c r="FOQ37" s="705"/>
      <c r="FOR37" s="705"/>
      <c r="FOS37" s="705"/>
      <c r="FOT37" s="704"/>
      <c r="FOU37" s="705"/>
      <c r="FOV37" s="705"/>
      <c r="FOW37" s="705"/>
      <c r="FOX37" s="705"/>
      <c r="FOY37" s="705"/>
      <c r="FOZ37" s="705"/>
      <c r="FPA37" s="705"/>
      <c r="FPB37" s="705"/>
      <c r="FPC37" s="704"/>
      <c r="FPD37" s="705"/>
      <c r="FPE37" s="705"/>
      <c r="FPF37" s="705"/>
      <c r="FPG37" s="705"/>
      <c r="FPH37" s="705"/>
      <c r="FPI37" s="705"/>
      <c r="FPJ37" s="705"/>
      <c r="FPK37" s="705"/>
      <c r="FPL37" s="704"/>
      <c r="FPM37" s="705"/>
      <c r="FPN37" s="705"/>
      <c r="FPO37" s="705"/>
      <c r="FPP37" s="705"/>
      <c r="FPQ37" s="705"/>
      <c r="FPR37" s="705"/>
      <c r="FPS37" s="705"/>
      <c r="FPT37" s="705"/>
      <c r="FPU37" s="704"/>
      <c r="FPV37" s="705"/>
      <c r="FPW37" s="705"/>
      <c r="FPX37" s="705"/>
      <c r="FPY37" s="705"/>
      <c r="FPZ37" s="705"/>
      <c r="FQA37" s="705"/>
      <c r="FQB37" s="705"/>
      <c r="FQC37" s="705"/>
      <c r="FQD37" s="704"/>
      <c r="FQE37" s="705"/>
      <c r="FQF37" s="705"/>
      <c r="FQG37" s="705"/>
      <c r="FQH37" s="705"/>
      <c r="FQI37" s="705"/>
      <c r="FQJ37" s="705"/>
      <c r="FQK37" s="705"/>
      <c r="FQL37" s="705"/>
      <c r="FQM37" s="704"/>
      <c r="FQN37" s="705"/>
      <c r="FQO37" s="705"/>
      <c r="FQP37" s="705"/>
      <c r="FQQ37" s="705"/>
      <c r="FQR37" s="705"/>
      <c r="FQS37" s="705"/>
      <c r="FQT37" s="705"/>
      <c r="FQU37" s="705"/>
      <c r="FQV37" s="704"/>
      <c r="FQW37" s="705"/>
      <c r="FQX37" s="705"/>
      <c r="FQY37" s="705"/>
      <c r="FQZ37" s="705"/>
      <c r="FRA37" s="705"/>
      <c r="FRB37" s="705"/>
      <c r="FRC37" s="705"/>
      <c r="FRD37" s="705"/>
      <c r="FRE37" s="704"/>
      <c r="FRF37" s="705"/>
      <c r="FRG37" s="705"/>
      <c r="FRH37" s="705"/>
      <c r="FRI37" s="705"/>
      <c r="FRJ37" s="705"/>
      <c r="FRK37" s="705"/>
      <c r="FRL37" s="705"/>
      <c r="FRM37" s="705"/>
      <c r="FRN37" s="704"/>
      <c r="FRO37" s="705"/>
      <c r="FRP37" s="705"/>
      <c r="FRQ37" s="705"/>
      <c r="FRR37" s="705"/>
      <c r="FRS37" s="705"/>
      <c r="FRT37" s="705"/>
      <c r="FRU37" s="705"/>
      <c r="FRV37" s="705"/>
      <c r="FRW37" s="704"/>
      <c r="FRX37" s="705"/>
      <c r="FRY37" s="705"/>
      <c r="FRZ37" s="705"/>
      <c r="FSA37" s="705"/>
      <c r="FSB37" s="705"/>
      <c r="FSC37" s="705"/>
      <c r="FSD37" s="705"/>
      <c r="FSE37" s="705"/>
      <c r="FSF37" s="704"/>
      <c r="FSG37" s="705"/>
      <c r="FSH37" s="705"/>
      <c r="FSI37" s="705"/>
      <c r="FSJ37" s="705"/>
      <c r="FSK37" s="705"/>
      <c r="FSL37" s="705"/>
      <c r="FSM37" s="705"/>
      <c r="FSN37" s="705"/>
      <c r="FSO37" s="704"/>
      <c r="FSP37" s="705"/>
      <c r="FSQ37" s="705"/>
      <c r="FSR37" s="705"/>
      <c r="FSS37" s="705"/>
      <c r="FST37" s="705"/>
      <c r="FSU37" s="705"/>
      <c r="FSV37" s="705"/>
      <c r="FSW37" s="705"/>
      <c r="FSX37" s="704"/>
      <c r="FSY37" s="705"/>
      <c r="FSZ37" s="705"/>
      <c r="FTA37" s="705"/>
      <c r="FTB37" s="705"/>
      <c r="FTC37" s="705"/>
      <c r="FTD37" s="705"/>
      <c r="FTE37" s="705"/>
      <c r="FTF37" s="705"/>
      <c r="FTG37" s="704"/>
      <c r="FTH37" s="705"/>
      <c r="FTI37" s="705"/>
      <c r="FTJ37" s="705"/>
      <c r="FTK37" s="705"/>
      <c r="FTL37" s="705"/>
      <c r="FTM37" s="705"/>
      <c r="FTN37" s="705"/>
      <c r="FTO37" s="705"/>
      <c r="FTP37" s="704"/>
      <c r="FTQ37" s="705"/>
      <c r="FTR37" s="705"/>
      <c r="FTS37" s="705"/>
      <c r="FTT37" s="705"/>
      <c r="FTU37" s="705"/>
      <c r="FTV37" s="705"/>
      <c r="FTW37" s="705"/>
      <c r="FTX37" s="705"/>
      <c r="FTY37" s="704"/>
      <c r="FTZ37" s="705"/>
      <c r="FUA37" s="705"/>
      <c r="FUB37" s="705"/>
      <c r="FUC37" s="705"/>
      <c r="FUD37" s="705"/>
      <c r="FUE37" s="705"/>
      <c r="FUF37" s="705"/>
      <c r="FUG37" s="705"/>
      <c r="FUH37" s="704"/>
      <c r="FUI37" s="705"/>
      <c r="FUJ37" s="705"/>
      <c r="FUK37" s="705"/>
      <c r="FUL37" s="705"/>
      <c r="FUM37" s="705"/>
      <c r="FUN37" s="705"/>
      <c r="FUO37" s="705"/>
      <c r="FUP37" s="705"/>
      <c r="FUQ37" s="704"/>
      <c r="FUR37" s="705"/>
      <c r="FUS37" s="705"/>
      <c r="FUT37" s="705"/>
      <c r="FUU37" s="705"/>
      <c r="FUV37" s="705"/>
      <c r="FUW37" s="705"/>
      <c r="FUX37" s="705"/>
      <c r="FUY37" s="705"/>
      <c r="FUZ37" s="704"/>
      <c r="FVA37" s="705"/>
      <c r="FVB37" s="705"/>
      <c r="FVC37" s="705"/>
      <c r="FVD37" s="705"/>
      <c r="FVE37" s="705"/>
      <c r="FVF37" s="705"/>
      <c r="FVG37" s="705"/>
      <c r="FVH37" s="705"/>
      <c r="FVI37" s="704"/>
      <c r="FVJ37" s="705"/>
      <c r="FVK37" s="705"/>
      <c r="FVL37" s="705"/>
      <c r="FVM37" s="705"/>
      <c r="FVN37" s="705"/>
      <c r="FVO37" s="705"/>
      <c r="FVP37" s="705"/>
      <c r="FVQ37" s="705"/>
      <c r="FVR37" s="704"/>
      <c r="FVS37" s="705"/>
      <c r="FVT37" s="705"/>
      <c r="FVU37" s="705"/>
      <c r="FVV37" s="705"/>
      <c r="FVW37" s="705"/>
      <c r="FVX37" s="705"/>
      <c r="FVY37" s="705"/>
      <c r="FVZ37" s="705"/>
      <c r="FWA37" s="704"/>
      <c r="FWB37" s="705"/>
      <c r="FWC37" s="705"/>
      <c r="FWD37" s="705"/>
      <c r="FWE37" s="705"/>
      <c r="FWF37" s="705"/>
      <c r="FWG37" s="705"/>
      <c r="FWH37" s="705"/>
      <c r="FWI37" s="705"/>
      <c r="FWJ37" s="704"/>
      <c r="FWK37" s="705"/>
      <c r="FWL37" s="705"/>
      <c r="FWM37" s="705"/>
      <c r="FWN37" s="705"/>
      <c r="FWO37" s="705"/>
      <c r="FWP37" s="705"/>
      <c r="FWQ37" s="705"/>
      <c r="FWR37" s="705"/>
      <c r="FWS37" s="704"/>
      <c r="FWT37" s="705"/>
      <c r="FWU37" s="705"/>
      <c r="FWV37" s="705"/>
      <c r="FWW37" s="705"/>
      <c r="FWX37" s="705"/>
      <c r="FWY37" s="705"/>
      <c r="FWZ37" s="705"/>
      <c r="FXA37" s="705"/>
      <c r="FXB37" s="704"/>
      <c r="FXC37" s="705"/>
      <c r="FXD37" s="705"/>
      <c r="FXE37" s="705"/>
      <c r="FXF37" s="705"/>
      <c r="FXG37" s="705"/>
      <c r="FXH37" s="705"/>
      <c r="FXI37" s="705"/>
      <c r="FXJ37" s="705"/>
      <c r="FXK37" s="704"/>
      <c r="FXL37" s="705"/>
      <c r="FXM37" s="705"/>
      <c r="FXN37" s="705"/>
      <c r="FXO37" s="705"/>
      <c r="FXP37" s="705"/>
      <c r="FXQ37" s="705"/>
      <c r="FXR37" s="705"/>
      <c r="FXS37" s="705"/>
      <c r="FXT37" s="704"/>
      <c r="FXU37" s="705"/>
      <c r="FXV37" s="705"/>
      <c r="FXW37" s="705"/>
      <c r="FXX37" s="705"/>
      <c r="FXY37" s="705"/>
      <c r="FXZ37" s="705"/>
      <c r="FYA37" s="705"/>
      <c r="FYB37" s="705"/>
      <c r="FYC37" s="704"/>
      <c r="FYD37" s="705"/>
      <c r="FYE37" s="705"/>
      <c r="FYF37" s="705"/>
      <c r="FYG37" s="705"/>
      <c r="FYH37" s="705"/>
      <c r="FYI37" s="705"/>
      <c r="FYJ37" s="705"/>
      <c r="FYK37" s="705"/>
      <c r="FYL37" s="704"/>
      <c r="FYM37" s="705"/>
      <c r="FYN37" s="705"/>
      <c r="FYO37" s="705"/>
      <c r="FYP37" s="705"/>
      <c r="FYQ37" s="705"/>
      <c r="FYR37" s="705"/>
      <c r="FYS37" s="705"/>
      <c r="FYT37" s="705"/>
      <c r="FYU37" s="704"/>
      <c r="FYV37" s="705"/>
      <c r="FYW37" s="705"/>
      <c r="FYX37" s="705"/>
      <c r="FYY37" s="705"/>
      <c r="FYZ37" s="705"/>
      <c r="FZA37" s="705"/>
      <c r="FZB37" s="705"/>
      <c r="FZC37" s="705"/>
      <c r="FZD37" s="704"/>
      <c r="FZE37" s="705"/>
      <c r="FZF37" s="705"/>
      <c r="FZG37" s="705"/>
      <c r="FZH37" s="705"/>
      <c r="FZI37" s="705"/>
      <c r="FZJ37" s="705"/>
      <c r="FZK37" s="705"/>
      <c r="FZL37" s="705"/>
      <c r="FZM37" s="704"/>
      <c r="FZN37" s="705"/>
      <c r="FZO37" s="705"/>
      <c r="FZP37" s="705"/>
      <c r="FZQ37" s="705"/>
      <c r="FZR37" s="705"/>
      <c r="FZS37" s="705"/>
      <c r="FZT37" s="705"/>
      <c r="FZU37" s="705"/>
      <c r="FZV37" s="704"/>
      <c r="FZW37" s="705"/>
      <c r="FZX37" s="705"/>
      <c r="FZY37" s="705"/>
      <c r="FZZ37" s="705"/>
      <c r="GAA37" s="705"/>
      <c r="GAB37" s="705"/>
      <c r="GAC37" s="705"/>
      <c r="GAD37" s="705"/>
      <c r="GAE37" s="704"/>
      <c r="GAF37" s="705"/>
      <c r="GAG37" s="705"/>
      <c r="GAH37" s="705"/>
      <c r="GAI37" s="705"/>
      <c r="GAJ37" s="705"/>
      <c r="GAK37" s="705"/>
      <c r="GAL37" s="705"/>
      <c r="GAM37" s="705"/>
      <c r="GAN37" s="704"/>
      <c r="GAO37" s="705"/>
      <c r="GAP37" s="705"/>
      <c r="GAQ37" s="705"/>
      <c r="GAR37" s="705"/>
      <c r="GAS37" s="705"/>
      <c r="GAT37" s="705"/>
      <c r="GAU37" s="705"/>
      <c r="GAV37" s="705"/>
      <c r="GAW37" s="704"/>
      <c r="GAX37" s="705"/>
      <c r="GAY37" s="705"/>
      <c r="GAZ37" s="705"/>
      <c r="GBA37" s="705"/>
      <c r="GBB37" s="705"/>
      <c r="GBC37" s="705"/>
      <c r="GBD37" s="705"/>
      <c r="GBE37" s="705"/>
      <c r="GBF37" s="704"/>
      <c r="GBG37" s="705"/>
      <c r="GBH37" s="705"/>
      <c r="GBI37" s="705"/>
      <c r="GBJ37" s="705"/>
      <c r="GBK37" s="705"/>
      <c r="GBL37" s="705"/>
      <c r="GBM37" s="705"/>
      <c r="GBN37" s="705"/>
      <c r="GBO37" s="704"/>
      <c r="GBP37" s="705"/>
      <c r="GBQ37" s="705"/>
      <c r="GBR37" s="705"/>
      <c r="GBS37" s="705"/>
      <c r="GBT37" s="705"/>
      <c r="GBU37" s="705"/>
      <c r="GBV37" s="705"/>
      <c r="GBW37" s="705"/>
      <c r="GBX37" s="704"/>
      <c r="GBY37" s="705"/>
      <c r="GBZ37" s="705"/>
      <c r="GCA37" s="705"/>
      <c r="GCB37" s="705"/>
      <c r="GCC37" s="705"/>
      <c r="GCD37" s="705"/>
      <c r="GCE37" s="705"/>
      <c r="GCF37" s="705"/>
      <c r="GCG37" s="704"/>
      <c r="GCH37" s="705"/>
      <c r="GCI37" s="705"/>
      <c r="GCJ37" s="705"/>
      <c r="GCK37" s="705"/>
      <c r="GCL37" s="705"/>
      <c r="GCM37" s="705"/>
      <c r="GCN37" s="705"/>
      <c r="GCO37" s="705"/>
      <c r="GCP37" s="704"/>
      <c r="GCQ37" s="705"/>
      <c r="GCR37" s="705"/>
      <c r="GCS37" s="705"/>
      <c r="GCT37" s="705"/>
      <c r="GCU37" s="705"/>
      <c r="GCV37" s="705"/>
      <c r="GCW37" s="705"/>
      <c r="GCX37" s="705"/>
      <c r="GCY37" s="704"/>
      <c r="GCZ37" s="705"/>
      <c r="GDA37" s="705"/>
      <c r="GDB37" s="705"/>
      <c r="GDC37" s="705"/>
      <c r="GDD37" s="705"/>
      <c r="GDE37" s="705"/>
      <c r="GDF37" s="705"/>
      <c r="GDG37" s="705"/>
      <c r="GDH37" s="704"/>
      <c r="GDI37" s="705"/>
      <c r="GDJ37" s="705"/>
      <c r="GDK37" s="705"/>
      <c r="GDL37" s="705"/>
      <c r="GDM37" s="705"/>
      <c r="GDN37" s="705"/>
      <c r="GDO37" s="705"/>
      <c r="GDP37" s="705"/>
      <c r="GDQ37" s="704"/>
      <c r="GDR37" s="705"/>
      <c r="GDS37" s="705"/>
      <c r="GDT37" s="705"/>
      <c r="GDU37" s="705"/>
      <c r="GDV37" s="705"/>
      <c r="GDW37" s="705"/>
      <c r="GDX37" s="705"/>
      <c r="GDY37" s="705"/>
      <c r="GDZ37" s="704"/>
      <c r="GEA37" s="705"/>
      <c r="GEB37" s="705"/>
      <c r="GEC37" s="705"/>
      <c r="GED37" s="705"/>
      <c r="GEE37" s="705"/>
      <c r="GEF37" s="705"/>
      <c r="GEG37" s="705"/>
      <c r="GEH37" s="705"/>
      <c r="GEI37" s="704"/>
      <c r="GEJ37" s="705"/>
      <c r="GEK37" s="705"/>
      <c r="GEL37" s="705"/>
      <c r="GEM37" s="705"/>
      <c r="GEN37" s="705"/>
      <c r="GEO37" s="705"/>
      <c r="GEP37" s="705"/>
      <c r="GEQ37" s="705"/>
      <c r="GER37" s="704"/>
      <c r="GES37" s="705"/>
      <c r="GET37" s="705"/>
      <c r="GEU37" s="705"/>
      <c r="GEV37" s="705"/>
      <c r="GEW37" s="705"/>
      <c r="GEX37" s="705"/>
      <c r="GEY37" s="705"/>
      <c r="GEZ37" s="705"/>
      <c r="GFA37" s="704"/>
      <c r="GFB37" s="705"/>
      <c r="GFC37" s="705"/>
      <c r="GFD37" s="705"/>
      <c r="GFE37" s="705"/>
      <c r="GFF37" s="705"/>
      <c r="GFG37" s="705"/>
      <c r="GFH37" s="705"/>
      <c r="GFI37" s="705"/>
      <c r="GFJ37" s="704"/>
      <c r="GFK37" s="705"/>
      <c r="GFL37" s="705"/>
      <c r="GFM37" s="705"/>
      <c r="GFN37" s="705"/>
      <c r="GFO37" s="705"/>
      <c r="GFP37" s="705"/>
      <c r="GFQ37" s="705"/>
      <c r="GFR37" s="705"/>
      <c r="GFS37" s="704"/>
      <c r="GFT37" s="705"/>
      <c r="GFU37" s="705"/>
      <c r="GFV37" s="705"/>
      <c r="GFW37" s="705"/>
      <c r="GFX37" s="705"/>
      <c r="GFY37" s="705"/>
      <c r="GFZ37" s="705"/>
      <c r="GGA37" s="705"/>
      <c r="GGB37" s="704"/>
      <c r="GGC37" s="705"/>
      <c r="GGD37" s="705"/>
      <c r="GGE37" s="705"/>
      <c r="GGF37" s="705"/>
      <c r="GGG37" s="705"/>
      <c r="GGH37" s="705"/>
      <c r="GGI37" s="705"/>
      <c r="GGJ37" s="705"/>
      <c r="GGK37" s="704"/>
      <c r="GGL37" s="705"/>
      <c r="GGM37" s="705"/>
      <c r="GGN37" s="705"/>
      <c r="GGO37" s="705"/>
      <c r="GGP37" s="705"/>
      <c r="GGQ37" s="705"/>
      <c r="GGR37" s="705"/>
      <c r="GGS37" s="705"/>
      <c r="GGT37" s="704"/>
      <c r="GGU37" s="705"/>
      <c r="GGV37" s="705"/>
      <c r="GGW37" s="705"/>
      <c r="GGX37" s="705"/>
      <c r="GGY37" s="705"/>
      <c r="GGZ37" s="705"/>
      <c r="GHA37" s="705"/>
      <c r="GHB37" s="705"/>
      <c r="GHC37" s="704"/>
      <c r="GHD37" s="705"/>
      <c r="GHE37" s="705"/>
      <c r="GHF37" s="705"/>
      <c r="GHG37" s="705"/>
      <c r="GHH37" s="705"/>
      <c r="GHI37" s="705"/>
      <c r="GHJ37" s="705"/>
      <c r="GHK37" s="705"/>
      <c r="GHL37" s="704"/>
      <c r="GHM37" s="705"/>
      <c r="GHN37" s="705"/>
      <c r="GHO37" s="705"/>
      <c r="GHP37" s="705"/>
      <c r="GHQ37" s="705"/>
      <c r="GHR37" s="705"/>
      <c r="GHS37" s="705"/>
      <c r="GHT37" s="705"/>
      <c r="GHU37" s="704"/>
      <c r="GHV37" s="705"/>
      <c r="GHW37" s="705"/>
      <c r="GHX37" s="705"/>
      <c r="GHY37" s="705"/>
      <c r="GHZ37" s="705"/>
      <c r="GIA37" s="705"/>
      <c r="GIB37" s="705"/>
      <c r="GIC37" s="705"/>
      <c r="GID37" s="704"/>
      <c r="GIE37" s="705"/>
      <c r="GIF37" s="705"/>
      <c r="GIG37" s="705"/>
      <c r="GIH37" s="705"/>
      <c r="GII37" s="705"/>
      <c r="GIJ37" s="705"/>
      <c r="GIK37" s="705"/>
      <c r="GIL37" s="705"/>
      <c r="GIM37" s="704"/>
      <c r="GIN37" s="705"/>
      <c r="GIO37" s="705"/>
      <c r="GIP37" s="705"/>
      <c r="GIQ37" s="705"/>
      <c r="GIR37" s="705"/>
      <c r="GIS37" s="705"/>
      <c r="GIT37" s="705"/>
      <c r="GIU37" s="705"/>
      <c r="GIV37" s="704"/>
      <c r="GIW37" s="705"/>
      <c r="GIX37" s="705"/>
      <c r="GIY37" s="705"/>
      <c r="GIZ37" s="705"/>
      <c r="GJA37" s="705"/>
      <c r="GJB37" s="705"/>
      <c r="GJC37" s="705"/>
      <c r="GJD37" s="705"/>
      <c r="GJE37" s="704"/>
      <c r="GJF37" s="705"/>
      <c r="GJG37" s="705"/>
      <c r="GJH37" s="705"/>
      <c r="GJI37" s="705"/>
      <c r="GJJ37" s="705"/>
      <c r="GJK37" s="705"/>
      <c r="GJL37" s="705"/>
      <c r="GJM37" s="705"/>
      <c r="GJN37" s="704"/>
      <c r="GJO37" s="705"/>
      <c r="GJP37" s="705"/>
      <c r="GJQ37" s="705"/>
      <c r="GJR37" s="705"/>
      <c r="GJS37" s="705"/>
      <c r="GJT37" s="705"/>
      <c r="GJU37" s="705"/>
      <c r="GJV37" s="705"/>
      <c r="GJW37" s="704"/>
      <c r="GJX37" s="705"/>
      <c r="GJY37" s="705"/>
      <c r="GJZ37" s="705"/>
      <c r="GKA37" s="705"/>
      <c r="GKB37" s="705"/>
      <c r="GKC37" s="705"/>
      <c r="GKD37" s="705"/>
      <c r="GKE37" s="705"/>
      <c r="GKF37" s="704"/>
      <c r="GKG37" s="705"/>
      <c r="GKH37" s="705"/>
      <c r="GKI37" s="705"/>
      <c r="GKJ37" s="705"/>
      <c r="GKK37" s="705"/>
      <c r="GKL37" s="705"/>
      <c r="GKM37" s="705"/>
      <c r="GKN37" s="705"/>
      <c r="GKO37" s="704"/>
      <c r="GKP37" s="705"/>
      <c r="GKQ37" s="705"/>
      <c r="GKR37" s="705"/>
      <c r="GKS37" s="705"/>
      <c r="GKT37" s="705"/>
      <c r="GKU37" s="705"/>
      <c r="GKV37" s="705"/>
      <c r="GKW37" s="705"/>
      <c r="GKX37" s="704"/>
      <c r="GKY37" s="705"/>
      <c r="GKZ37" s="705"/>
      <c r="GLA37" s="705"/>
      <c r="GLB37" s="705"/>
      <c r="GLC37" s="705"/>
      <c r="GLD37" s="705"/>
      <c r="GLE37" s="705"/>
      <c r="GLF37" s="705"/>
      <c r="GLG37" s="704"/>
      <c r="GLH37" s="705"/>
      <c r="GLI37" s="705"/>
      <c r="GLJ37" s="705"/>
      <c r="GLK37" s="705"/>
      <c r="GLL37" s="705"/>
      <c r="GLM37" s="705"/>
      <c r="GLN37" s="705"/>
      <c r="GLO37" s="705"/>
      <c r="GLP37" s="704"/>
      <c r="GLQ37" s="705"/>
      <c r="GLR37" s="705"/>
      <c r="GLS37" s="705"/>
      <c r="GLT37" s="705"/>
      <c r="GLU37" s="705"/>
      <c r="GLV37" s="705"/>
      <c r="GLW37" s="705"/>
      <c r="GLX37" s="705"/>
      <c r="GLY37" s="704"/>
      <c r="GLZ37" s="705"/>
      <c r="GMA37" s="705"/>
      <c r="GMB37" s="705"/>
      <c r="GMC37" s="705"/>
      <c r="GMD37" s="705"/>
      <c r="GME37" s="705"/>
      <c r="GMF37" s="705"/>
      <c r="GMG37" s="705"/>
      <c r="GMH37" s="704"/>
      <c r="GMI37" s="705"/>
      <c r="GMJ37" s="705"/>
      <c r="GMK37" s="705"/>
      <c r="GML37" s="705"/>
      <c r="GMM37" s="705"/>
      <c r="GMN37" s="705"/>
      <c r="GMO37" s="705"/>
      <c r="GMP37" s="705"/>
      <c r="GMQ37" s="704"/>
      <c r="GMR37" s="705"/>
      <c r="GMS37" s="705"/>
      <c r="GMT37" s="705"/>
      <c r="GMU37" s="705"/>
      <c r="GMV37" s="705"/>
      <c r="GMW37" s="705"/>
      <c r="GMX37" s="705"/>
      <c r="GMY37" s="705"/>
      <c r="GMZ37" s="704"/>
      <c r="GNA37" s="705"/>
      <c r="GNB37" s="705"/>
      <c r="GNC37" s="705"/>
      <c r="GND37" s="705"/>
      <c r="GNE37" s="705"/>
      <c r="GNF37" s="705"/>
      <c r="GNG37" s="705"/>
      <c r="GNH37" s="705"/>
      <c r="GNI37" s="704"/>
      <c r="GNJ37" s="705"/>
      <c r="GNK37" s="705"/>
      <c r="GNL37" s="705"/>
      <c r="GNM37" s="705"/>
      <c r="GNN37" s="705"/>
      <c r="GNO37" s="705"/>
      <c r="GNP37" s="705"/>
      <c r="GNQ37" s="705"/>
      <c r="GNR37" s="704"/>
      <c r="GNS37" s="705"/>
      <c r="GNT37" s="705"/>
      <c r="GNU37" s="705"/>
      <c r="GNV37" s="705"/>
      <c r="GNW37" s="705"/>
      <c r="GNX37" s="705"/>
      <c r="GNY37" s="705"/>
      <c r="GNZ37" s="705"/>
      <c r="GOA37" s="704"/>
      <c r="GOB37" s="705"/>
      <c r="GOC37" s="705"/>
      <c r="GOD37" s="705"/>
      <c r="GOE37" s="705"/>
      <c r="GOF37" s="705"/>
      <c r="GOG37" s="705"/>
      <c r="GOH37" s="705"/>
      <c r="GOI37" s="705"/>
      <c r="GOJ37" s="704"/>
      <c r="GOK37" s="705"/>
      <c r="GOL37" s="705"/>
      <c r="GOM37" s="705"/>
      <c r="GON37" s="705"/>
      <c r="GOO37" s="705"/>
      <c r="GOP37" s="705"/>
      <c r="GOQ37" s="705"/>
      <c r="GOR37" s="705"/>
      <c r="GOS37" s="704"/>
      <c r="GOT37" s="705"/>
      <c r="GOU37" s="705"/>
      <c r="GOV37" s="705"/>
      <c r="GOW37" s="705"/>
      <c r="GOX37" s="705"/>
      <c r="GOY37" s="705"/>
      <c r="GOZ37" s="705"/>
      <c r="GPA37" s="705"/>
      <c r="GPB37" s="704"/>
      <c r="GPC37" s="705"/>
      <c r="GPD37" s="705"/>
      <c r="GPE37" s="705"/>
      <c r="GPF37" s="705"/>
      <c r="GPG37" s="705"/>
      <c r="GPH37" s="705"/>
      <c r="GPI37" s="705"/>
      <c r="GPJ37" s="705"/>
      <c r="GPK37" s="704"/>
      <c r="GPL37" s="705"/>
      <c r="GPM37" s="705"/>
      <c r="GPN37" s="705"/>
      <c r="GPO37" s="705"/>
      <c r="GPP37" s="705"/>
      <c r="GPQ37" s="705"/>
      <c r="GPR37" s="705"/>
      <c r="GPS37" s="705"/>
      <c r="GPT37" s="704"/>
      <c r="GPU37" s="705"/>
      <c r="GPV37" s="705"/>
      <c r="GPW37" s="705"/>
      <c r="GPX37" s="705"/>
      <c r="GPY37" s="705"/>
      <c r="GPZ37" s="705"/>
      <c r="GQA37" s="705"/>
      <c r="GQB37" s="705"/>
      <c r="GQC37" s="704"/>
      <c r="GQD37" s="705"/>
      <c r="GQE37" s="705"/>
      <c r="GQF37" s="705"/>
      <c r="GQG37" s="705"/>
      <c r="GQH37" s="705"/>
      <c r="GQI37" s="705"/>
      <c r="GQJ37" s="705"/>
      <c r="GQK37" s="705"/>
      <c r="GQL37" s="704"/>
      <c r="GQM37" s="705"/>
      <c r="GQN37" s="705"/>
      <c r="GQO37" s="705"/>
      <c r="GQP37" s="705"/>
      <c r="GQQ37" s="705"/>
      <c r="GQR37" s="705"/>
      <c r="GQS37" s="705"/>
      <c r="GQT37" s="705"/>
      <c r="GQU37" s="704"/>
      <c r="GQV37" s="705"/>
      <c r="GQW37" s="705"/>
      <c r="GQX37" s="705"/>
      <c r="GQY37" s="705"/>
      <c r="GQZ37" s="705"/>
      <c r="GRA37" s="705"/>
      <c r="GRB37" s="705"/>
      <c r="GRC37" s="705"/>
      <c r="GRD37" s="704"/>
      <c r="GRE37" s="705"/>
      <c r="GRF37" s="705"/>
      <c r="GRG37" s="705"/>
      <c r="GRH37" s="705"/>
      <c r="GRI37" s="705"/>
      <c r="GRJ37" s="705"/>
      <c r="GRK37" s="705"/>
      <c r="GRL37" s="705"/>
      <c r="GRM37" s="704"/>
      <c r="GRN37" s="705"/>
      <c r="GRO37" s="705"/>
      <c r="GRP37" s="705"/>
      <c r="GRQ37" s="705"/>
      <c r="GRR37" s="705"/>
      <c r="GRS37" s="705"/>
      <c r="GRT37" s="705"/>
      <c r="GRU37" s="705"/>
      <c r="GRV37" s="704"/>
      <c r="GRW37" s="705"/>
      <c r="GRX37" s="705"/>
      <c r="GRY37" s="705"/>
      <c r="GRZ37" s="705"/>
      <c r="GSA37" s="705"/>
      <c r="GSB37" s="705"/>
      <c r="GSC37" s="705"/>
      <c r="GSD37" s="705"/>
      <c r="GSE37" s="704"/>
      <c r="GSF37" s="705"/>
      <c r="GSG37" s="705"/>
      <c r="GSH37" s="705"/>
      <c r="GSI37" s="705"/>
      <c r="GSJ37" s="705"/>
      <c r="GSK37" s="705"/>
      <c r="GSL37" s="705"/>
      <c r="GSM37" s="705"/>
      <c r="GSN37" s="704"/>
      <c r="GSO37" s="705"/>
      <c r="GSP37" s="705"/>
      <c r="GSQ37" s="705"/>
      <c r="GSR37" s="705"/>
      <c r="GSS37" s="705"/>
      <c r="GST37" s="705"/>
      <c r="GSU37" s="705"/>
      <c r="GSV37" s="705"/>
      <c r="GSW37" s="704"/>
      <c r="GSX37" s="705"/>
      <c r="GSY37" s="705"/>
      <c r="GSZ37" s="705"/>
      <c r="GTA37" s="705"/>
      <c r="GTB37" s="705"/>
      <c r="GTC37" s="705"/>
      <c r="GTD37" s="705"/>
      <c r="GTE37" s="705"/>
      <c r="GTF37" s="704"/>
      <c r="GTG37" s="705"/>
      <c r="GTH37" s="705"/>
      <c r="GTI37" s="705"/>
      <c r="GTJ37" s="705"/>
      <c r="GTK37" s="705"/>
      <c r="GTL37" s="705"/>
      <c r="GTM37" s="705"/>
      <c r="GTN37" s="705"/>
      <c r="GTO37" s="704"/>
      <c r="GTP37" s="705"/>
      <c r="GTQ37" s="705"/>
      <c r="GTR37" s="705"/>
      <c r="GTS37" s="705"/>
      <c r="GTT37" s="705"/>
      <c r="GTU37" s="705"/>
      <c r="GTV37" s="705"/>
      <c r="GTW37" s="705"/>
      <c r="GTX37" s="704"/>
      <c r="GTY37" s="705"/>
      <c r="GTZ37" s="705"/>
      <c r="GUA37" s="705"/>
      <c r="GUB37" s="705"/>
      <c r="GUC37" s="705"/>
      <c r="GUD37" s="705"/>
      <c r="GUE37" s="705"/>
      <c r="GUF37" s="705"/>
      <c r="GUG37" s="704"/>
      <c r="GUH37" s="705"/>
      <c r="GUI37" s="705"/>
      <c r="GUJ37" s="705"/>
      <c r="GUK37" s="705"/>
      <c r="GUL37" s="705"/>
      <c r="GUM37" s="705"/>
      <c r="GUN37" s="705"/>
      <c r="GUO37" s="705"/>
      <c r="GUP37" s="704"/>
      <c r="GUQ37" s="705"/>
      <c r="GUR37" s="705"/>
      <c r="GUS37" s="705"/>
      <c r="GUT37" s="705"/>
      <c r="GUU37" s="705"/>
      <c r="GUV37" s="705"/>
      <c r="GUW37" s="705"/>
      <c r="GUX37" s="705"/>
      <c r="GUY37" s="704"/>
      <c r="GUZ37" s="705"/>
      <c r="GVA37" s="705"/>
      <c r="GVB37" s="705"/>
      <c r="GVC37" s="705"/>
      <c r="GVD37" s="705"/>
      <c r="GVE37" s="705"/>
      <c r="GVF37" s="705"/>
      <c r="GVG37" s="705"/>
      <c r="GVH37" s="704"/>
      <c r="GVI37" s="705"/>
      <c r="GVJ37" s="705"/>
      <c r="GVK37" s="705"/>
      <c r="GVL37" s="705"/>
      <c r="GVM37" s="705"/>
      <c r="GVN37" s="705"/>
      <c r="GVO37" s="705"/>
      <c r="GVP37" s="705"/>
      <c r="GVQ37" s="704"/>
      <c r="GVR37" s="705"/>
      <c r="GVS37" s="705"/>
      <c r="GVT37" s="705"/>
      <c r="GVU37" s="705"/>
      <c r="GVV37" s="705"/>
      <c r="GVW37" s="705"/>
      <c r="GVX37" s="705"/>
      <c r="GVY37" s="705"/>
      <c r="GVZ37" s="704"/>
      <c r="GWA37" s="705"/>
      <c r="GWB37" s="705"/>
      <c r="GWC37" s="705"/>
      <c r="GWD37" s="705"/>
      <c r="GWE37" s="705"/>
      <c r="GWF37" s="705"/>
      <c r="GWG37" s="705"/>
      <c r="GWH37" s="705"/>
      <c r="GWI37" s="704"/>
      <c r="GWJ37" s="705"/>
      <c r="GWK37" s="705"/>
      <c r="GWL37" s="705"/>
      <c r="GWM37" s="705"/>
      <c r="GWN37" s="705"/>
      <c r="GWO37" s="705"/>
      <c r="GWP37" s="705"/>
      <c r="GWQ37" s="705"/>
      <c r="GWR37" s="704"/>
      <c r="GWS37" s="705"/>
      <c r="GWT37" s="705"/>
      <c r="GWU37" s="705"/>
      <c r="GWV37" s="705"/>
      <c r="GWW37" s="705"/>
      <c r="GWX37" s="705"/>
      <c r="GWY37" s="705"/>
      <c r="GWZ37" s="705"/>
      <c r="GXA37" s="704"/>
      <c r="GXB37" s="705"/>
      <c r="GXC37" s="705"/>
      <c r="GXD37" s="705"/>
      <c r="GXE37" s="705"/>
      <c r="GXF37" s="705"/>
      <c r="GXG37" s="705"/>
      <c r="GXH37" s="705"/>
      <c r="GXI37" s="705"/>
      <c r="GXJ37" s="704"/>
      <c r="GXK37" s="705"/>
      <c r="GXL37" s="705"/>
      <c r="GXM37" s="705"/>
      <c r="GXN37" s="705"/>
      <c r="GXO37" s="705"/>
      <c r="GXP37" s="705"/>
      <c r="GXQ37" s="705"/>
      <c r="GXR37" s="705"/>
      <c r="GXS37" s="704"/>
      <c r="GXT37" s="705"/>
      <c r="GXU37" s="705"/>
      <c r="GXV37" s="705"/>
      <c r="GXW37" s="705"/>
      <c r="GXX37" s="705"/>
      <c r="GXY37" s="705"/>
      <c r="GXZ37" s="705"/>
      <c r="GYA37" s="705"/>
      <c r="GYB37" s="704"/>
      <c r="GYC37" s="705"/>
      <c r="GYD37" s="705"/>
      <c r="GYE37" s="705"/>
      <c r="GYF37" s="705"/>
      <c r="GYG37" s="705"/>
      <c r="GYH37" s="705"/>
      <c r="GYI37" s="705"/>
      <c r="GYJ37" s="705"/>
      <c r="GYK37" s="704"/>
      <c r="GYL37" s="705"/>
      <c r="GYM37" s="705"/>
      <c r="GYN37" s="705"/>
      <c r="GYO37" s="705"/>
      <c r="GYP37" s="705"/>
      <c r="GYQ37" s="705"/>
      <c r="GYR37" s="705"/>
      <c r="GYS37" s="705"/>
      <c r="GYT37" s="704"/>
      <c r="GYU37" s="705"/>
      <c r="GYV37" s="705"/>
      <c r="GYW37" s="705"/>
      <c r="GYX37" s="705"/>
      <c r="GYY37" s="705"/>
      <c r="GYZ37" s="705"/>
      <c r="GZA37" s="705"/>
      <c r="GZB37" s="705"/>
      <c r="GZC37" s="704"/>
      <c r="GZD37" s="705"/>
      <c r="GZE37" s="705"/>
      <c r="GZF37" s="705"/>
      <c r="GZG37" s="705"/>
      <c r="GZH37" s="705"/>
      <c r="GZI37" s="705"/>
      <c r="GZJ37" s="705"/>
      <c r="GZK37" s="705"/>
      <c r="GZL37" s="704"/>
      <c r="GZM37" s="705"/>
      <c r="GZN37" s="705"/>
      <c r="GZO37" s="705"/>
      <c r="GZP37" s="705"/>
      <c r="GZQ37" s="705"/>
      <c r="GZR37" s="705"/>
      <c r="GZS37" s="705"/>
      <c r="GZT37" s="705"/>
      <c r="GZU37" s="704"/>
      <c r="GZV37" s="705"/>
      <c r="GZW37" s="705"/>
      <c r="GZX37" s="705"/>
      <c r="GZY37" s="705"/>
      <c r="GZZ37" s="705"/>
      <c r="HAA37" s="705"/>
      <c r="HAB37" s="705"/>
      <c r="HAC37" s="705"/>
      <c r="HAD37" s="704"/>
      <c r="HAE37" s="705"/>
      <c r="HAF37" s="705"/>
      <c r="HAG37" s="705"/>
      <c r="HAH37" s="705"/>
      <c r="HAI37" s="705"/>
      <c r="HAJ37" s="705"/>
      <c r="HAK37" s="705"/>
      <c r="HAL37" s="705"/>
      <c r="HAM37" s="704"/>
      <c r="HAN37" s="705"/>
      <c r="HAO37" s="705"/>
      <c r="HAP37" s="705"/>
      <c r="HAQ37" s="705"/>
      <c r="HAR37" s="705"/>
      <c r="HAS37" s="705"/>
      <c r="HAT37" s="705"/>
      <c r="HAU37" s="705"/>
      <c r="HAV37" s="704"/>
      <c r="HAW37" s="705"/>
      <c r="HAX37" s="705"/>
      <c r="HAY37" s="705"/>
      <c r="HAZ37" s="705"/>
      <c r="HBA37" s="705"/>
      <c r="HBB37" s="705"/>
      <c r="HBC37" s="705"/>
      <c r="HBD37" s="705"/>
      <c r="HBE37" s="704"/>
      <c r="HBF37" s="705"/>
      <c r="HBG37" s="705"/>
      <c r="HBH37" s="705"/>
      <c r="HBI37" s="705"/>
      <c r="HBJ37" s="705"/>
      <c r="HBK37" s="705"/>
      <c r="HBL37" s="705"/>
      <c r="HBM37" s="705"/>
      <c r="HBN37" s="704"/>
      <c r="HBO37" s="705"/>
      <c r="HBP37" s="705"/>
      <c r="HBQ37" s="705"/>
      <c r="HBR37" s="705"/>
      <c r="HBS37" s="705"/>
      <c r="HBT37" s="705"/>
      <c r="HBU37" s="705"/>
      <c r="HBV37" s="705"/>
      <c r="HBW37" s="704"/>
      <c r="HBX37" s="705"/>
      <c r="HBY37" s="705"/>
      <c r="HBZ37" s="705"/>
      <c r="HCA37" s="705"/>
      <c r="HCB37" s="705"/>
      <c r="HCC37" s="705"/>
      <c r="HCD37" s="705"/>
      <c r="HCE37" s="705"/>
      <c r="HCF37" s="704"/>
      <c r="HCG37" s="705"/>
      <c r="HCH37" s="705"/>
      <c r="HCI37" s="705"/>
      <c r="HCJ37" s="705"/>
      <c r="HCK37" s="705"/>
      <c r="HCL37" s="705"/>
      <c r="HCM37" s="705"/>
      <c r="HCN37" s="705"/>
      <c r="HCO37" s="704"/>
      <c r="HCP37" s="705"/>
      <c r="HCQ37" s="705"/>
      <c r="HCR37" s="705"/>
      <c r="HCS37" s="705"/>
      <c r="HCT37" s="705"/>
      <c r="HCU37" s="705"/>
      <c r="HCV37" s="705"/>
      <c r="HCW37" s="705"/>
      <c r="HCX37" s="704"/>
      <c r="HCY37" s="705"/>
      <c r="HCZ37" s="705"/>
      <c r="HDA37" s="705"/>
      <c r="HDB37" s="705"/>
      <c r="HDC37" s="705"/>
      <c r="HDD37" s="705"/>
      <c r="HDE37" s="705"/>
      <c r="HDF37" s="705"/>
      <c r="HDG37" s="704"/>
      <c r="HDH37" s="705"/>
      <c r="HDI37" s="705"/>
      <c r="HDJ37" s="705"/>
      <c r="HDK37" s="705"/>
      <c r="HDL37" s="705"/>
      <c r="HDM37" s="705"/>
      <c r="HDN37" s="705"/>
      <c r="HDO37" s="705"/>
      <c r="HDP37" s="704"/>
      <c r="HDQ37" s="705"/>
      <c r="HDR37" s="705"/>
      <c r="HDS37" s="705"/>
      <c r="HDT37" s="705"/>
      <c r="HDU37" s="705"/>
      <c r="HDV37" s="705"/>
      <c r="HDW37" s="705"/>
      <c r="HDX37" s="705"/>
      <c r="HDY37" s="704"/>
      <c r="HDZ37" s="705"/>
      <c r="HEA37" s="705"/>
      <c r="HEB37" s="705"/>
      <c r="HEC37" s="705"/>
      <c r="HED37" s="705"/>
      <c r="HEE37" s="705"/>
      <c r="HEF37" s="705"/>
      <c r="HEG37" s="705"/>
      <c r="HEH37" s="704"/>
      <c r="HEI37" s="705"/>
      <c r="HEJ37" s="705"/>
      <c r="HEK37" s="705"/>
      <c r="HEL37" s="705"/>
      <c r="HEM37" s="705"/>
      <c r="HEN37" s="705"/>
      <c r="HEO37" s="705"/>
      <c r="HEP37" s="705"/>
      <c r="HEQ37" s="704"/>
      <c r="HER37" s="705"/>
      <c r="HES37" s="705"/>
      <c r="HET37" s="705"/>
      <c r="HEU37" s="705"/>
      <c r="HEV37" s="705"/>
      <c r="HEW37" s="705"/>
      <c r="HEX37" s="705"/>
      <c r="HEY37" s="705"/>
      <c r="HEZ37" s="704"/>
      <c r="HFA37" s="705"/>
      <c r="HFB37" s="705"/>
      <c r="HFC37" s="705"/>
      <c r="HFD37" s="705"/>
      <c r="HFE37" s="705"/>
      <c r="HFF37" s="705"/>
      <c r="HFG37" s="705"/>
      <c r="HFH37" s="705"/>
      <c r="HFI37" s="704"/>
      <c r="HFJ37" s="705"/>
      <c r="HFK37" s="705"/>
      <c r="HFL37" s="705"/>
      <c r="HFM37" s="705"/>
      <c r="HFN37" s="705"/>
      <c r="HFO37" s="705"/>
      <c r="HFP37" s="705"/>
      <c r="HFQ37" s="705"/>
      <c r="HFR37" s="704"/>
      <c r="HFS37" s="705"/>
      <c r="HFT37" s="705"/>
      <c r="HFU37" s="705"/>
      <c r="HFV37" s="705"/>
      <c r="HFW37" s="705"/>
      <c r="HFX37" s="705"/>
      <c r="HFY37" s="705"/>
      <c r="HFZ37" s="705"/>
      <c r="HGA37" s="704"/>
      <c r="HGB37" s="705"/>
      <c r="HGC37" s="705"/>
      <c r="HGD37" s="705"/>
      <c r="HGE37" s="705"/>
      <c r="HGF37" s="705"/>
      <c r="HGG37" s="705"/>
      <c r="HGH37" s="705"/>
      <c r="HGI37" s="705"/>
      <c r="HGJ37" s="704"/>
      <c r="HGK37" s="705"/>
      <c r="HGL37" s="705"/>
      <c r="HGM37" s="705"/>
      <c r="HGN37" s="705"/>
      <c r="HGO37" s="705"/>
      <c r="HGP37" s="705"/>
      <c r="HGQ37" s="705"/>
      <c r="HGR37" s="705"/>
      <c r="HGS37" s="704"/>
      <c r="HGT37" s="705"/>
      <c r="HGU37" s="705"/>
      <c r="HGV37" s="705"/>
      <c r="HGW37" s="705"/>
      <c r="HGX37" s="705"/>
      <c r="HGY37" s="705"/>
      <c r="HGZ37" s="705"/>
      <c r="HHA37" s="705"/>
      <c r="HHB37" s="704"/>
      <c r="HHC37" s="705"/>
      <c r="HHD37" s="705"/>
      <c r="HHE37" s="705"/>
      <c r="HHF37" s="705"/>
      <c r="HHG37" s="705"/>
      <c r="HHH37" s="705"/>
      <c r="HHI37" s="705"/>
      <c r="HHJ37" s="705"/>
      <c r="HHK37" s="704"/>
      <c r="HHL37" s="705"/>
      <c r="HHM37" s="705"/>
      <c r="HHN37" s="705"/>
      <c r="HHO37" s="705"/>
      <c r="HHP37" s="705"/>
      <c r="HHQ37" s="705"/>
      <c r="HHR37" s="705"/>
      <c r="HHS37" s="705"/>
      <c r="HHT37" s="704"/>
      <c r="HHU37" s="705"/>
      <c r="HHV37" s="705"/>
      <c r="HHW37" s="705"/>
      <c r="HHX37" s="705"/>
      <c r="HHY37" s="705"/>
      <c r="HHZ37" s="705"/>
      <c r="HIA37" s="705"/>
      <c r="HIB37" s="705"/>
      <c r="HIC37" s="704"/>
      <c r="HID37" s="705"/>
      <c r="HIE37" s="705"/>
      <c r="HIF37" s="705"/>
      <c r="HIG37" s="705"/>
      <c r="HIH37" s="705"/>
      <c r="HII37" s="705"/>
      <c r="HIJ37" s="705"/>
      <c r="HIK37" s="705"/>
      <c r="HIL37" s="704"/>
      <c r="HIM37" s="705"/>
      <c r="HIN37" s="705"/>
      <c r="HIO37" s="705"/>
      <c r="HIP37" s="705"/>
      <c r="HIQ37" s="705"/>
      <c r="HIR37" s="705"/>
      <c r="HIS37" s="705"/>
      <c r="HIT37" s="705"/>
      <c r="HIU37" s="704"/>
      <c r="HIV37" s="705"/>
      <c r="HIW37" s="705"/>
      <c r="HIX37" s="705"/>
      <c r="HIY37" s="705"/>
      <c r="HIZ37" s="705"/>
      <c r="HJA37" s="705"/>
      <c r="HJB37" s="705"/>
      <c r="HJC37" s="705"/>
      <c r="HJD37" s="704"/>
      <c r="HJE37" s="705"/>
      <c r="HJF37" s="705"/>
      <c r="HJG37" s="705"/>
      <c r="HJH37" s="705"/>
      <c r="HJI37" s="705"/>
      <c r="HJJ37" s="705"/>
      <c r="HJK37" s="705"/>
      <c r="HJL37" s="705"/>
      <c r="HJM37" s="704"/>
      <c r="HJN37" s="705"/>
      <c r="HJO37" s="705"/>
      <c r="HJP37" s="705"/>
      <c r="HJQ37" s="705"/>
      <c r="HJR37" s="705"/>
      <c r="HJS37" s="705"/>
      <c r="HJT37" s="705"/>
      <c r="HJU37" s="705"/>
      <c r="HJV37" s="704"/>
      <c r="HJW37" s="705"/>
      <c r="HJX37" s="705"/>
      <c r="HJY37" s="705"/>
      <c r="HJZ37" s="705"/>
      <c r="HKA37" s="705"/>
      <c r="HKB37" s="705"/>
      <c r="HKC37" s="705"/>
      <c r="HKD37" s="705"/>
      <c r="HKE37" s="704"/>
      <c r="HKF37" s="705"/>
      <c r="HKG37" s="705"/>
      <c r="HKH37" s="705"/>
      <c r="HKI37" s="705"/>
      <c r="HKJ37" s="705"/>
      <c r="HKK37" s="705"/>
      <c r="HKL37" s="705"/>
      <c r="HKM37" s="705"/>
      <c r="HKN37" s="704"/>
      <c r="HKO37" s="705"/>
      <c r="HKP37" s="705"/>
      <c r="HKQ37" s="705"/>
      <c r="HKR37" s="705"/>
      <c r="HKS37" s="705"/>
      <c r="HKT37" s="705"/>
      <c r="HKU37" s="705"/>
      <c r="HKV37" s="705"/>
      <c r="HKW37" s="704"/>
      <c r="HKX37" s="705"/>
      <c r="HKY37" s="705"/>
      <c r="HKZ37" s="705"/>
      <c r="HLA37" s="705"/>
      <c r="HLB37" s="705"/>
      <c r="HLC37" s="705"/>
      <c r="HLD37" s="705"/>
      <c r="HLE37" s="705"/>
      <c r="HLF37" s="704"/>
      <c r="HLG37" s="705"/>
      <c r="HLH37" s="705"/>
      <c r="HLI37" s="705"/>
      <c r="HLJ37" s="705"/>
      <c r="HLK37" s="705"/>
      <c r="HLL37" s="705"/>
      <c r="HLM37" s="705"/>
      <c r="HLN37" s="705"/>
      <c r="HLO37" s="704"/>
      <c r="HLP37" s="705"/>
      <c r="HLQ37" s="705"/>
      <c r="HLR37" s="705"/>
      <c r="HLS37" s="705"/>
      <c r="HLT37" s="705"/>
      <c r="HLU37" s="705"/>
      <c r="HLV37" s="705"/>
      <c r="HLW37" s="705"/>
      <c r="HLX37" s="704"/>
      <c r="HLY37" s="705"/>
      <c r="HLZ37" s="705"/>
      <c r="HMA37" s="705"/>
      <c r="HMB37" s="705"/>
      <c r="HMC37" s="705"/>
      <c r="HMD37" s="705"/>
      <c r="HME37" s="705"/>
      <c r="HMF37" s="705"/>
      <c r="HMG37" s="704"/>
      <c r="HMH37" s="705"/>
      <c r="HMI37" s="705"/>
      <c r="HMJ37" s="705"/>
      <c r="HMK37" s="705"/>
      <c r="HML37" s="705"/>
      <c r="HMM37" s="705"/>
      <c r="HMN37" s="705"/>
      <c r="HMO37" s="705"/>
      <c r="HMP37" s="704"/>
      <c r="HMQ37" s="705"/>
      <c r="HMR37" s="705"/>
      <c r="HMS37" s="705"/>
      <c r="HMT37" s="705"/>
      <c r="HMU37" s="705"/>
      <c r="HMV37" s="705"/>
      <c r="HMW37" s="705"/>
      <c r="HMX37" s="705"/>
      <c r="HMY37" s="704"/>
      <c r="HMZ37" s="705"/>
      <c r="HNA37" s="705"/>
      <c r="HNB37" s="705"/>
      <c r="HNC37" s="705"/>
      <c r="HND37" s="705"/>
      <c r="HNE37" s="705"/>
      <c r="HNF37" s="705"/>
      <c r="HNG37" s="705"/>
      <c r="HNH37" s="704"/>
      <c r="HNI37" s="705"/>
      <c r="HNJ37" s="705"/>
      <c r="HNK37" s="705"/>
      <c r="HNL37" s="705"/>
      <c r="HNM37" s="705"/>
      <c r="HNN37" s="705"/>
      <c r="HNO37" s="705"/>
      <c r="HNP37" s="705"/>
      <c r="HNQ37" s="704"/>
      <c r="HNR37" s="705"/>
      <c r="HNS37" s="705"/>
      <c r="HNT37" s="705"/>
      <c r="HNU37" s="705"/>
      <c r="HNV37" s="705"/>
      <c r="HNW37" s="705"/>
      <c r="HNX37" s="705"/>
      <c r="HNY37" s="705"/>
      <c r="HNZ37" s="704"/>
      <c r="HOA37" s="705"/>
      <c r="HOB37" s="705"/>
      <c r="HOC37" s="705"/>
      <c r="HOD37" s="705"/>
      <c r="HOE37" s="705"/>
      <c r="HOF37" s="705"/>
      <c r="HOG37" s="705"/>
      <c r="HOH37" s="705"/>
      <c r="HOI37" s="704"/>
      <c r="HOJ37" s="705"/>
      <c r="HOK37" s="705"/>
      <c r="HOL37" s="705"/>
      <c r="HOM37" s="705"/>
      <c r="HON37" s="705"/>
      <c r="HOO37" s="705"/>
      <c r="HOP37" s="705"/>
      <c r="HOQ37" s="705"/>
      <c r="HOR37" s="704"/>
      <c r="HOS37" s="705"/>
      <c r="HOT37" s="705"/>
      <c r="HOU37" s="705"/>
      <c r="HOV37" s="705"/>
      <c r="HOW37" s="705"/>
      <c r="HOX37" s="705"/>
      <c r="HOY37" s="705"/>
      <c r="HOZ37" s="705"/>
      <c r="HPA37" s="704"/>
      <c r="HPB37" s="705"/>
      <c r="HPC37" s="705"/>
      <c r="HPD37" s="705"/>
      <c r="HPE37" s="705"/>
      <c r="HPF37" s="705"/>
      <c r="HPG37" s="705"/>
      <c r="HPH37" s="705"/>
      <c r="HPI37" s="705"/>
      <c r="HPJ37" s="704"/>
      <c r="HPK37" s="705"/>
      <c r="HPL37" s="705"/>
      <c r="HPM37" s="705"/>
      <c r="HPN37" s="705"/>
      <c r="HPO37" s="705"/>
      <c r="HPP37" s="705"/>
      <c r="HPQ37" s="705"/>
      <c r="HPR37" s="705"/>
      <c r="HPS37" s="704"/>
      <c r="HPT37" s="705"/>
      <c r="HPU37" s="705"/>
      <c r="HPV37" s="705"/>
      <c r="HPW37" s="705"/>
      <c r="HPX37" s="705"/>
      <c r="HPY37" s="705"/>
      <c r="HPZ37" s="705"/>
      <c r="HQA37" s="705"/>
      <c r="HQB37" s="704"/>
      <c r="HQC37" s="705"/>
      <c r="HQD37" s="705"/>
      <c r="HQE37" s="705"/>
      <c r="HQF37" s="705"/>
      <c r="HQG37" s="705"/>
      <c r="HQH37" s="705"/>
      <c r="HQI37" s="705"/>
      <c r="HQJ37" s="705"/>
      <c r="HQK37" s="704"/>
      <c r="HQL37" s="705"/>
      <c r="HQM37" s="705"/>
      <c r="HQN37" s="705"/>
      <c r="HQO37" s="705"/>
      <c r="HQP37" s="705"/>
      <c r="HQQ37" s="705"/>
      <c r="HQR37" s="705"/>
      <c r="HQS37" s="705"/>
      <c r="HQT37" s="704"/>
      <c r="HQU37" s="705"/>
      <c r="HQV37" s="705"/>
      <c r="HQW37" s="705"/>
      <c r="HQX37" s="705"/>
      <c r="HQY37" s="705"/>
      <c r="HQZ37" s="705"/>
      <c r="HRA37" s="705"/>
      <c r="HRB37" s="705"/>
      <c r="HRC37" s="704"/>
      <c r="HRD37" s="705"/>
      <c r="HRE37" s="705"/>
      <c r="HRF37" s="705"/>
      <c r="HRG37" s="705"/>
      <c r="HRH37" s="705"/>
      <c r="HRI37" s="705"/>
      <c r="HRJ37" s="705"/>
      <c r="HRK37" s="705"/>
      <c r="HRL37" s="704"/>
      <c r="HRM37" s="705"/>
      <c r="HRN37" s="705"/>
      <c r="HRO37" s="705"/>
      <c r="HRP37" s="705"/>
      <c r="HRQ37" s="705"/>
      <c r="HRR37" s="705"/>
      <c r="HRS37" s="705"/>
      <c r="HRT37" s="705"/>
      <c r="HRU37" s="704"/>
      <c r="HRV37" s="705"/>
      <c r="HRW37" s="705"/>
      <c r="HRX37" s="705"/>
      <c r="HRY37" s="705"/>
      <c r="HRZ37" s="705"/>
      <c r="HSA37" s="705"/>
      <c r="HSB37" s="705"/>
      <c r="HSC37" s="705"/>
      <c r="HSD37" s="704"/>
      <c r="HSE37" s="705"/>
      <c r="HSF37" s="705"/>
      <c r="HSG37" s="705"/>
      <c r="HSH37" s="705"/>
      <c r="HSI37" s="705"/>
      <c r="HSJ37" s="705"/>
      <c r="HSK37" s="705"/>
      <c r="HSL37" s="705"/>
      <c r="HSM37" s="704"/>
      <c r="HSN37" s="705"/>
      <c r="HSO37" s="705"/>
      <c r="HSP37" s="705"/>
      <c r="HSQ37" s="705"/>
      <c r="HSR37" s="705"/>
      <c r="HSS37" s="705"/>
      <c r="HST37" s="705"/>
      <c r="HSU37" s="705"/>
      <c r="HSV37" s="704"/>
      <c r="HSW37" s="705"/>
      <c r="HSX37" s="705"/>
      <c r="HSY37" s="705"/>
      <c r="HSZ37" s="705"/>
      <c r="HTA37" s="705"/>
      <c r="HTB37" s="705"/>
      <c r="HTC37" s="705"/>
      <c r="HTD37" s="705"/>
      <c r="HTE37" s="704"/>
      <c r="HTF37" s="705"/>
      <c r="HTG37" s="705"/>
      <c r="HTH37" s="705"/>
      <c r="HTI37" s="705"/>
      <c r="HTJ37" s="705"/>
      <c r="HTK37" s="705"/>
      <c r="HTL37" s="705"/>
      <c r="HTM37" s="705"/>
      <c r="HTN37" s="704"/>
      <c r="HTO37" s="705"/>
      <c r="HTP37" s="705"/>
      <c r="HTQ37" s="705"/>
      <c r="HTR37" s="705"/>
      <c r="HTS37" s="705"/>
      <c r="HTT37" s="705"/>
      <c r="HTU37" s="705"/>
      <c r="HTV37" s="705"/>
      <c r="HTW37" s="704"/>
      <c r="HTX37" s="705"/>
      <c r="HTY37" s="705"/>
      <c r="HTZ37" s="705"/>
      <c r="HUA37" s="705"/>
      <c r="HUB37" s="705"/>
      <c r="HUC37" s="705"/>
      <c r="HUD37" s="705"/>
      <c r="HUE37" s="705"/>
      <c r="HUF37" s="704"/>
      <c r="HUG37" s="705"/>
      <c r="HUH37" s="705"/>
      <c r="HUI37" s="705"/>
      <c r="HUJ37" s="705"/>
      <c r="HUK37" s="705"/>
      <c r="HUL37" s="705"/>
      <c r="HUM37" s="705"/>
      <c r="HUN37" s="705"/>
      <c r="HUO37" s="704"/>
      <c r="HUP37" s="705"/>
      <c r="HUQ37" s="705"/>
      <c r="HUR37" s="705"/>
      <c r="HUS37" s="705"/>
      <c r="HUT37" s="705"/>
      <c r="HUU37" s="705"/>
      <c r="HUV37" s="705"/>
      <c r="HUW37" s="705"/>
      <c r="HUX37" s="704"/>
      <c r="HUY37" s="705"/>
      <c r="HUZ37" s="705"/>
      <c r="HVA37" s="705"/>
      <c r="HVB37" s="705"/>
      <c r="HVC37" s="705"/>
      <c r="HVD37" s="705"/>
      <c r="HVE37" s="705"/>
      <c r="HVF37" s="705"/>
      <c r="HVG37" s="704"/>
      <c r="HVH37" s="705"/>
      <c r="HVI37" s="705"/>
      <c r="HVJ37" s="705"/>
      <c r="HVK37" s="705"/>
      <c r="HVL37" s="705"/>
      <c r="HVM37" s="705"/>
      <c r="HVN37" s="705"/>
      <c r="HVO37" s="705"/>
      <c r="HVP37" s="704"/>
      <c r="HVQ37" s="705"/>
      <c r="HVR37" s="705"/>
      <c r="HVS37" s="705"/>
      <c r="HVT37" s="705"/>
      <c r="HVU37" s="705"/>
      <c r="HVV37" s="705"/>
      <c r="HVW37" s="705"/>
      <c r="HVX37" s="705"/>
      <c r="HVY37" s="704"/>
      <c r="HVZ37" s="705"/>
      <c r="HWA37" s="705"/>
      <c r="HWB37" s="705"/>
      <c r="HWC37" s="705"/>
      <c r="HWD37" s="705"/>
      <c r="HWE37" s="705"/>
      <c r="HWF37" s="705"/>
      <c r="HWG37" s="705"/>
      <c r="HWH37" s="704"/>
      <c r="HWI37" s="705"/>
      <c r="HWJ37" s="705"/>
      <c r="HWK37" s="705"/>
      <c r="HWL37" s="705"/>
      <c r="HWM37" s="705"/>
      <c r="HWN37" s="705"/>
      <c r="HWO37" s="705"/>
      <c r="HWP37" s="705"/>
      <c r="HWQ37" s="704"/>
      <c r="HWR37" s="705"/>
      <c r="HWS37" s="705"/>
      <c r="HWT37" s="705"/>
      <c r="HWU37" s="705"/>
      <c r="HWV37" s="705"/>
      <c r="HWW37" s="705"/>
      <c r="HWX37" s="705"/>
      <c r="HWY37" s="705"/>
      <c r="HWZ37" s="704"/>
      <c r="HXA37" s="705"/>
      <c r="HXB37" s="705"/>
      <c r="HXC37" s="705"/>
      <c r="HXD37" s="705"/>
      <c r="HXE37" s="705"/>
      <c r="HXF37" s="705"/>
      <c r="HXG37" s="705"/>
      <c r="HXH37" s="705"/>
      <c r="HXI37" s="704"/>
      <c r="HXJ37" s="705"/>
      <c r="HXK37" s="705"/>
      <c r="HXL37" s="705"/>
      <c r="HXM37" s="705"/>
      <c r="HXN37" s="705"/>
      <c r="HXO37" s="705"/>
      <c r="HXP37" s="705"/>
      <c r="HXQ37" s="705"/>
      <c r="HXR37" s="704"/>
      <c r="HXS37" s="705"/>
      <c r="HXT37" s="705"/>
      <c r="HXU37" s="705"/>
      <c r="HXV37" s="705"/>
      <c r="HXW37" s="705"/>
      <c r="HXX37" s="705"/>
      <c r="HXY37" s="705"/>
      <c r="HXZ37" s="705"/>
      <c r="HYA37" s="704"/>
      <c r="HYB37" s="705"/>
      <c r="HYC37" s="705"/>
      <c r="HYD37" s="705"/>
      <c r="HYE37" s="705"/>
      <c r="HYF37" s="705"/>
      <c r="HYG37" s="705"/>
      <c r="HYH37" s="705"/>
      <c r="HYI37" s="705"/>
      <c r="HYJ37" s="704"/>
      <c r="HYK37" s="705"/>
      <c r="HYL37" s="705"/>
      <c r="HYM37" s="705"/>
      <c r="HYN37" s="705"/>
      <c r="HYO37" s="705"/>
      <c r="HYP37" s="705"/>
      <c r="HYQ37" s="705"/>
      <c r="HYR37" s="705"/>
      <c r="HYS37" s="704"/>
      <c r="HYT37" s="705"/>
      <c r="HYU37" s="705"/>
      <c r="HYV37" s="705"/>
      <c r="HYW37" s="705"/>
      <c r="HYX37" s="705"/>
      <c r="HYY37" s="705"/>
      <c r="HYZ37" s="705"/>
      <c r="HZA37" s="705"/>
      <c r="HZB37" s="704"/>
      <c r="HZC37" s="705"/>
      <c r="HZD37" s="705"/>
      <c r="HZE37" s="705"/>
      <c r="HZF37" s="705"/>
      <c r="HZG37" s="705"/>
      <c r="HZH37" s="705"/>
      <c r="HZI37" s="705"/>
      <c r="HZJ37" s="705"/>
      <c r="HZK37" s="704"/>
      <c r="HZL37" s="705"/>
      <c r="HZM37" s="705"/>
      <c r="HZN37" s="705"/>
      <c r="HZO37" s="705"/>
      <c r="HZP37" s="705"/>
      <c r="HZQ37" s="705"/>
      <c r="HZR37" s="705"/>
      <c r="HZS37" s="705"/>
      <c r="HZT37" s="704"/>
      <c r="HZU37" s="705"/>
      <c r="HZV37" s="705"/>
      <c r="HZW37" s="705"/>
      <c r="HZX37" s="705"/>
      <c r="HZY37" s="705"/>
      <c r="HZZ37" s="705"/>
      <c r="IAA37" s="705"/>
      <c r="IAB37" s="705"/>
      <c r="IAC37" s="704"/>
      <c r="IAD37" s="705"/>
      <c r="IAE37" s="705"/>
      <c r="IAF37" s="705"/>
      <c r="IAG37" s="705"/>
      <c r="IAH37" s="705"/>
      <c r="IAI37" s="705"/>
      <c r="IAJ37" s="705"/>
      <c r="IAK37" s="705"/>
      <c r="IAL37" s="704"/>
      <c r="IAM37" s="705"/>
      <c r="IAN37" s="705"/>
      <c r="IAO37" s="705"/>
      <c r="IAP37" s="705"/>
      <c r="IAQ37" s="705"/>
      <c r="IAR37" s="705"/>
      <c r="IAS37" s="705"/>
      <c r="IAT37" s="705"/>
      <c r="IAU37" s="704"/>
      <c r="IAV37" s="705"/>
      <c r="IAW37" s="705"/>
      <c r="IAX37" s="705"/>
      <c r="IAY37" s="705"/>
      <c r="IAZ37" s="705"/>
      <c r="IBA37" s="705"/>
      <c r="IBB37" s="705"/>
      <c r="IBC37" s="705"/>
      <c r="IBD37" s="704"/>
      <c r="IBE37" s="705"/>
      <c r="IBF37" s="705"/>
      <c r="IBG37" s="705"/>
      <c r="IBH37" s="705"/>
      <c r="IBI37" s="705"/>
      <c r="IBJ37" s="705"/>
      <c r="IBK37" s="705"/>
      <c r="IBL37" s="705"/>
      <c r="IBM37" s="704"/>
      <c r="IBN37" s="705"/>
      <c r="IBO37" s="705"/>
      <c r="IBP37" s="705"/>
      <c r="IBQ37" s="705"/>
      <c r="IBR37" s="705"/>
      <c r="IBS37" s="705"/>
      <c r="IBT37" s="705"/>
      <c r="IBU37" s="705"/>
      <c r="IBV37" s="704"/>
      <c r="IBW37" s="705"/>
      <c r="IBX37" s="705"/>
      <c r="IBY37" s="705"/>
      <c r="IBZ37" s="705"/>
      <c r="ICA37" s="705"/>
      <c r="ICB37" s="705"/>
      <c r="ICC37" s="705"/>
      <c r="ICD37" s="705"/>
      <c r="ICE37" s="704"/>
      <c r="ICF37" s="705"/>
      <c r="ICG37" s="705"/>
      <c r="ICH37" s="705"/>
      <c r="ICI37" s="705"/>
      <c r="ICJ37" s="705"/>
      <c r="ICK37" s="705"/>
      <c r="ICL37" s="705"/>
      <c r="ICM37" s="705"/>
      <c r="ICN37" s="704"/>
      <c r="ICO37" s="705"/>
      <c r="ICP37" s="705"/>
      <c r="ICQ37" s="705"/>
      <c r="ICR37" s="705"/>
      <c r="ICS37" s="705"/>
      <c r="ICT37" s="705"/>
      <c r="ICU37" s="705"/>
      <c r="ICV37" s="705"/>
      <c r="ICW37" s="704"/>
      <c r="ICX37" s="705"/>
      <c r="ICY37" s="705"/>
      <c r="ICZ37" s="705"/>
      <c r="IDA37" s="705"/>
      <c r="IDB37" s="705"/>
      <c r="IDC37" s="705"/>
      <c r="IDD37" s="705"/>
      <c r="IDE37" s="705"/>
      <c r="IDF37" s="704"/>
      <c r="IDG37" s="705"/>
      <c r="IDH37" s="705"/>
      <c r="IDI37" s="705"/>
      <c r="IDJ37" s="705"/>
      <c r="IDK37" s="705"/>
      <c r="IDL37" s="705"/>
      <c r="IDM37" s="705"/>
      <c r="IDN37" s="705"/>
      <c r="IDO37" s="704"/>
      <c r="IDP37" s="705"/>
      <c r="IDQ37" s="705"/>
      <c r="IDR37" s="705"/>
      <c r="IDS37" s="705"/>
      <c r="IDT37" s="705"/>
      <c r="IDU37" s="705"/>
      <c r="IDV37" s="705"/>
      <c r="IDW37" s="705"/>
      <c r="IDX37" s="704"/>
      <c r="IDY37" s="705"/>
      <c r="IDZ37" s="705"/>
      <c r="IEA37" s="705"/>
      <c r="IEB37" s="705"/>
      <c r="IEC37" s="705"/>
      <c r="IED37" s="705"/>
      <c r="IEE37" s="705"/>
      <c r="IEF37" s="705"/>
      <c r="IEG37" s="704"/>
      <c r="IEH37" s="705"/>
      <c r="IEI37" s="705"/>
      <c r="IEJ37" s="705"/>
      <c r="IEK37" s="705"/>
      <c r="IEL37" s="705"/>
      <c r="IEM37" s="705"/>
      <c r="IEN37" s="705"/>
      <c r="IEO37" s="705"/>
      <c r="IEP37" s="704"/>
      <c r="IEQ37" s="705"/>
      <c r="IER37" s="705"/>
      <c r="IES37" s="705"/>
      <c r="IET37" s="705"/>
      <c r="IEU37" s="705"/>
      <c r="IEV37" s="705"/>
      <c r="IEW37" s="705"/>
      <c r="IEX37" s="705"/>
      <c r="IEY37" s="704"/>
      <c r="IEZ37" s="705"/>
      <c r="IFA37" s="705"/>
      <c r="IFB37" s="705"/>
      <c r="IFC37" s="705"/>
      <c r="IFD37" s="705"/>
      <c r="IFE37" s="705"/>
      <c r="IFF37" s="705"/>
      <c r="IFG37" s="705"/>
      <c r="IFH37" s="704"/>
      <c r="IFI37" s="705"/>
      <c r="IFJ37" s="705"/>
      <c r="IFK37" s="705"/>
      <c r="IFL37" s="705"/>
      <c r="IFM37" s="705"/>
      <c r="IFN37" s="705"/>
      <c r="IFO37" s="705"/>
      <c r="IFP37" s="705"/>
      <c r="IFQ37" s="704"/>
      <c r="IFR37" s="705"/>
      <c r="IFS37" s="705"/>
      <c r="IFT37" s="705"/>
      <c r="IFU37" s="705"/>
      <c r="IFV37" s="705"/>
      <c r="IFW37" s="705"/>
      <c r="IFX37" s="705"/>
      <c r="IFY37" s="705"/>
      <c r="IFZ37" s="704"/>
      <c r="IGA37" s="705"/>
      <c r="IGB37" s="705"/>
      <c r="IGC37" s="705"/>
      <c r="IGD37" s="705"/>
      <c r="IGE37" s="705"/>
      <c r="IGF37" s="705"/>
      <c r="IGG37" s="705"/>
      <c r="IGH37" s="705"/>
      <c r="IGI37" s="704"/>
      <c r="IGJ37" s="705"/>
      <c r="IGK37" s="705"/>
      <c r="IGL37" s="705"/>
      <c r="IGM37" s="705"/>
      <c r="IGN37" s="705"/>
      <c r="IGO37" s="705"/>
      <c r="IGP37" s="705"/>
      <c r="IGQ37" s="705"/>
      <c r="IGR37" s="704"/>
      <c r="IGS37" s="705"/>
      <c r="IGT37" s="705"/>
      <c r="IGU37" s="705"/>
      <c r="IGV37" s="705"/>
      <c r="IGW37" s="705"/>
      <c r="IGX37" s="705"/>
      <c r="IGY37" s="705"/>
      <c r="IGZ37" s="705"/>
      <c r="IHA37" s="704"/>
      <c r="IHB37" s="705"/>
      <c r="IHC37" s="705"/>
      <c r="IHD37" s="705"/>
      <c r="IHE37" s="705"/>
      <c r="IHF37" s="705"/>
      <c r="IHG37" s="705"/>
      <c r="IHH37" s="705"/>
      <c r="IHI37" s="705"/>
      <c r="IHJ37" s="704"/>
      <c r="IHK37" s="705"/>
      <c r="IHL37" s="705"/>
      <c r="IHM37" s="705"/>
      <c r="IHN37" s="705"/>
      <c r="IHO37" s="705"/>
      <c r="IHP37" s="705"/>
      <c r="IHQ37" s="705"/>
      <c r="IHR37" s="705"/>
      <c r="IHS37" s="704"/>
      <c r="IHT37" s="705"/>
      <c r="IHU37" s="705"/>
      <c r="IHV37" s="705"/>
      <c r="IHW37" s="705"/>
      <c r="IHX37" s="705"/>
      <c r="IHY37" s="705"/>
      <c r="IHZ37" s="705"/>
      <c r="IIA37" s="705"/>
      <c r="IIB37" s="704"/>
      <c r="IIC37" s="705"/>
      <c r="IID37" s="705"/>
      <c r="IIE37" s="705"/>
      <c r="IIF37" s="705"/>
      <c r="IIG37" s="705"/>
      <c r="IIH37" s="705"/>
      <c r="III37" s="705"/>
      <c r="IIJ37" s="705"/>
      <c r="IIK37" s="704"/>
      <c r="IIL37" s="705"/>
      <c r="IIM37" s="705"/>
      <c r="IIN37" s="705"/>
      <c r="IIO37" s="705"/>
      <c r="IIP37" s="705"/>
      <c r="IIQ37" s="705"/>
      <c r="IIR37" s="705"/>
      <c r="IIS37" s="705"/>
      <c r="IIT37" s="704"/>
      <c r="IIU37" s="705"/>
      <c r="IIV37" s="705"/>
      <c r="IIW37" s="705"/>
      <c r="IIX37" s="705"/>
      <c r="IIY37" s="705"/>
      <c r="IIZ37" s="705"/>
      <c r="IJA37" s="705"/>
      <c r="IJB37" s="705"/>
      <c r="IJC37" s="704"/>
      <c r="IJD37" s="705"/>
      <c r="IJE37" s="705"/>
      <c r="IJF37" s="705"/>
      <c r="IJG37" s="705"/>
      <c r="IJH37" s="705"/>
      <c r="IJI37" s="705"/>
      <c r="IJJ37" s="705"/>
      <c r="IJK37" s="705"/>
      <c r="IJL37" s="704"/>
      <c r="IJM37" s="705"/>
      <c r="IJN37" s="705"/>
      <c r="IJO37" s="705"/>
      <c r="IJP37" s="705"/>
      <c r="IJQ37" s="705"/>
      <c r="IJR37" s="705"/>
      <c r="IJS37" s="705"/>
      <c r="IJT37" s="705"/>
      <c r="IJU37" s="704"/>
      <c r="IJV37" s="705"/>
      <c r="IJW37" s="705"/>
      <c r="IJX37" s="705"/>
      <c r="IJY37" s="705"/>
      <c r="IJZ37" s="705"/>
      <c r="IKA37" s="705"/>
      <c r="IKB37" s="705"/>
      <c r="IKC37" s="705"/>
      <c r="IKD37" s="704"/>
      <c r="IKE37" s="705"/>
      <c r="IKF37" s="705"/>
      <c r="IKG37" s="705"/>
      <c r="IKH37" s="705"/>
      <c r="IKI37" s="705"/>
      <c r="IKJ37" s="705"/>
      <c r="IKK37" s="705"/>
      <c r="IKL37" s="705"/>
      <c r="IKM37" s="704"/>
      <c r="IKN37" s="705"/>
      <c r="IKO37" s="705"/>
      <c r="IKP37" s="705"/>
      <c r="IKQ37" s="705"/>
      <c r="IKR37" s="705"/>
      <c r="IKS37" s="705"/>
      <c r="IKT37" s="705"/>
      <c r="IKU37" s="705"/>
      <c r="IKV37" s="704"/>
      <c r="IKW37" s="705"/>
      <c r="IKX37" s="705"/>
      <c r="IKY37" s="705"/>
      <c r="IKZ37" s="705"/>
      <c r="ILA37" s="705"/>
      <c r="ILB37" s="705"/>
      <c r="ILC37" s="705"/>
      <c r="ILD37" s="705"/>
      <c r="ILE37" s="704"/>
      <c r="ILF37" s="705"/>
      <c r="ILG37" s="705"/>
      <c r="ILH37" s="705"/>
      <c r="ILI37" s="705"/>
      <c r="ILJ37" s="705"/>
      <c r="ILK37" s="705"/>
      <c r="ILL37" s="705"/>
      <c r="ILM37" s="705"/>
      <c r="ILN37" s="704"/>
      <c r="ILO37" s="705"/>
      <c r="ILP37" s="705"/>
      <c r="ILQ37" s="705"/>
      <c r="ILR37" s="705"/>
      <c r="ILS37" s="705"/>
      <c r="ILT37" s="705"/>
      <c r="ILU37" s="705"/>
      <c r="ILV37" s="705"/>
      <c r="ILW37" s="704"/>
      <c r="ILX37" s="705"/>
      <c r="ILY37" s="705"/>
      <c r="ILZ37" s="705"/>
      <c r="IMA37" s="705"/>
      <c r="IMB37" s="705"/>
      <c r="IMC37" s="705"/>
      <c r="IMD37" s="705"/>
      <c r="IME37" s="705"/>
      <c r="IMF37" s="704"/>
      <c r="IMG37" s="705"/>
      <c r="IMH37" s="705"/>
      <c r="IMI37" s="705"/>
      <c r="IMJ37" s="705"/>
      <c r="IMK37" s="705"/>
      <c r="IML37" s="705"/>
      <c r="IMM37" s="705"/>
      <c r="IMN37" s="705"/>
      <c r="IMO37" s="704"/>
      <c r="IMP37" s="705"/>
      <c r="IMQ37" s="705"/>
      <c r="IMR37" s="705"/>
      <c r="IMS37" s="705"/>
      <c r="IMT37" s="705"/>
      <c r="IMU37" s="705"/>
      <c r="IMV37" s="705"/>
      <c r="IMW37" s="705"/>
      <c r="IMX37" s="704"/>
      <c r="IMY37" s="705"/>
      <c r="IMZ37" s="705"/>
      <c r="INA37" s="705"/>
      <c r="INB37" s="705"/>
      <c r="INC37" s="705"/>
      <c r="IND37" s="705"/>
      <c r="INE37" s="705"/>
      <c r="INF37" s="705"/>
      <c r="ING37" s="704"/>
      <c r="INH37" s="705"/>
      <c r="INI37" s="705"/>
      <c r="INJ37" s="705"/>
      <c r="INK37" s="705"/>
      <c r="INL37" s="705"/>
      <c r="INM37" s="705"/>
      <c r="INN37" s="705"/>
      <c r="INO37" s="705"/>
      <c r="INP37" s="704"/>
      <c r="INQ37" s="705"/>
      <c r="INR37" s="705"/>
      <c r="INS37" s="705"/>
      <c r="INT37" s="705"/>
      <c r="INU37" s="705"/>
      <c r="INV37" s="705"/>
      <c r="INW37" s="705"/>
      <c r="INX37" s="705"/>
      <c r="INY37" s="704"/>
      <c r="INZ37" s="705"/>
      <c r="IOA37" s="705"/>
      <c r="IOB37" s="705"/>
      <c r="IOC37" s="705"/>
      <c r="IOD37" s="705"/>
      <c r="IOE37" s="705"/>
      <c r="IOF37" s="705"/>
      <c r="IOG37" s="705"/>
      <c r="IOH37" s="704"/>
      <c r="IOI37" s="705"/>
      <c r="IOJ37" s="705"/>
      <c r="IOK37" s="705"/>
      <c r="IOL37" s="705"/>
      <c r="IOM37" s="705"/>
      <c r="ION37" s="705"/>
      <c r="IOO37" s="705"/>
      <c r="IOP37" s="705"/>
      <c r="IOQ37" s="704"/>
      <c r="IOR37" s="705"/>
      <c r="IOS37" s="705"/>
      <c r="IOT37" s="705"/>
      <c r="IOU37" s="705"/>
      <c r="IOV37" s="705"/>
      <c r="IOW37" s="705"/>
      <c r="IOX37" s="705"/>
      <c r="IOY37" s="705"/>
      <c r="IOZ37" s="704"/>
      <c r="IPA37" s="705"/>
      <c r="IPB37" s="705"/>
      <c r="IPC37" s="705"/>
      <c r="IPD37" s="705"/>
      <c r="IPE37" s="705"/>
      <c r="IPF37" s="705"/>
      <c r="IPG37" s="705"/>
      <c r="IPH37" s="705"/>
      <c r="IPI37" s="704"/>
      <c r="IPJ37" s="705"/>
      <c r="IPK37" s="705"/>
      <c r="IPL37" s="705"/>
      <c r="IPM37" s="705"/>
      <c r="IPN37" s="705"/>
      <c r="IPO37" s="705"/>
      <c r="IPP37" s="705"/>
      <c r="IPQ37" s="705"/>
      <c r="IPR37" s="704"/>
      <c r="IPS37" s="705"/>
      <c r="IPT37" s="705"/>
      <c r="IPU37" s="705"/>
      <c r="IPV37" s="705"/>
      <c r="IPW37" s="705"/>
      <c r="IPX37" s="705"/>
      <c r="IPY37" s="705"/>
      <c r="IPZ37" s="705"/>
      <c r="IQA37" s="704"/>
      <c r="IQB37" s="705"/>
      <c r="IQC37" s="705"/>
      <c r="IQD37" s="705"/>
      <c r="IQE37" s="705"/>
      <c r="IQF37" s="705"/>
      <c r="IQG37" s="705"/>
      <c r="IQH37" s="705"/>
      <c r="IQI37" s="705"/>
      <c r="IQJ37" s="704"/>
      <c r="IQK37" s="705"/>
      <c r="IQL37" s="705"/>
      <c r="IQM37" s="705"/>
      <c r="IQN37" s="705"/>
      <c r="IQO37" s="705"/>
      <c r="IQP37" s="705"/>
      <c r="IQQ37" s="705"/>
      <c r="IQR37" s="705"/>
      <c r="IQS37" s="704"/>
      <c r="IQT37" s="705"/>
      <c r="IQU37" s="705"/>
      <c r="IQV37" s="705"/>
      <c r="IQW37" s="705"/>
      <c r="IQX37" s="705"/>
      <c r="IQY37" s="705"/>
      <c r="IQZ37" s="705"/>
      <c r="IRA37" s="705"/>
      <c r="IRB37" s="704"/>
      <c r="IRC37" s="705"/>
      <c r="IRD37" s="705"/>
      <c r="IRE37" s="705"/>
      <c r="IRF37" s="705"/>
      <c r="IRG37" s="705"/>
      <c r="IRH37" s="705"/>
      <c r="IRI37" s="705"/>
      <c r="IRJ37" s="705"/>
      <c r="IRK37" s="704"/>
      <c r="IRL37" s="705"/>
      <c r="IRM37" s="705"/>
      <c r="IRN37" s="705"/>
      <c r="IRO37" s="705"/>
      <c r="IRP37" s="705"/>
      <c r="IRQ37" s="705"/>
      <c r="IRR37" s="705"/>
      <c r="IRS37" s="705"/>
      <c r="IRT37" s="704"/>
      <c r="IRU37" s="705"/>
      <c r="IRV37" s="705"/>
      <c r="IRW37" s="705"/>
      <c r="IRX37" s="705"/>
      <c r="IRY37" s="705"/>
      <c r="IRZ37" s="705"/>
      <c r="ISA37" s="705"/>
      <c r="ISB37" s="705"/>
      <c r="ISC37" s="704"/>
      <c r="ISD37" s="705"/>
      <c r="ISE37" s="705"/>
      <c r="ISF37" s="705"/>
      <c r="ISG37" s="705"/>
      <c r="ISH37" s="705"/>
      <c r="ISI37" s="705"/>
      <c r="ISJ37" s="705"/>
      <c r="ISK37" s="705"/>
      <c r="ISL37" s="704"/>
      <c r="ISM37" s="705"/>
      <c r="ISN37" s="705"/>
      <c r="ISO37" s="705"/>
      <c r="ISP37" s="705"/>
      <c r="ISQ37" s="705"/>
      <c r="ISR37" s="705"/>
      <c r="ISS37" s="705"/>
      <c r="IST37" s="705"/>
      <c r="ISU37" s="704"/>
      <c r="ISV37" s="705"/>
      <c r="ISW37" s="705"/>
      <c r="ISX37" s="705"/>
      <c r="ISY37" s="705"/>
      <c r="ISZ37" s="705"/>
      <c r="ITA37" s="705"/>
      <c r="ITB37" s="705"/>
      <c r="ITC37" s="705"/>
      <c r="ITD37" s="704"/>
      <c r="ITE37" s="705"/>
      <c r="ITF37" s="705"/>
      <c r="ITG37" s="705"/>
      <c r="ITH37" s="705"/>
      <c r="ITI37" s="705"/>
      <c r="ITJ37" s="705"/>
      <c r="ITK37" s="705"/>
      <c r="ITL37" s="705"/>
      <c r="ITM37" s="704"/>
      <c r="ITN37" s="705"/>
      <c r="ITO37" s="705"/>
      <c r="ITP37" s="705"/>
      <c r="ITQ37" s="705"/>
      <c r="ITR37" s="705"/>
      <c r="ITS37" s="705"/>
      <c r="ITT37" s="705"/>
      <c r="ITU37" s="705"/>
      <c r="ITV37" s="704"/>
      <c r="ITW37" s="705"/>
      <c r="ITX37" s="705"/>
      <c r="ITY37" s="705"/>
      <c r="ITZ37" s="705"/>
      <c r="IUA37" s="705"/>
      <c r="IUB37" s="705"/>
      <c r="IUC37" s="705"/>
      <c r="IUD37" s="705"/>
      <c r="IUE37" s="704"/>
      <c r="IUF37" s="705"/>
      <c r="IUG37" s="705"/>
      <c r="IUH37" s="705"/>
      <c r="IUI37" s="705"/>
      <c r="IUJ37" s="705"/>
      <c r="IUK37" s="705"/>
      <c r="IUL37" s="705"/>
      <c r="IUM37" s="705"/>
      <c r="IUN37" s="704"/>
      <c r="IUO37" s="705"/>
      <c r="IUP37" s="705"/>
      <c r="IUQ37" s="705"/>
      <c r="IUR37" s="705"/>
      <c r="IUS37" s="705"/>
      <c r="IUT37" s="705"/>
      <c r="IUU37" s="705"/>
      <c r="IUV37" s="705"/>
      <c r="IUW37" s="704"/>
      <c r="IUX37" s="705"/>
      <c r="IUY37" s="705"/>
      <c r="IUZ37" s="705"/>
      <c r="IVA37" s="705"/>
      <c r="IVB37" s="705"/>
      <c r="IVC37" s="705"/>
      <c r="IVD37" s="705"/>
      <c r="IVE37" s="705"/>
      <c r="IVF37" s="704"/>
      <c r="IVG37" s="705"/>
      <c r="IVH37" s="705"/>
      <c r="IVI37" s="705"/>
      <c r="IVJ37" s="705"/>
      <c r="IVK37" s="705"/>
      <c r="IVL37" s="705"/>
      <c r="IVM37" s="705"/>
      <c r="IVN37" s="705"/>
      <c r="IVO37" s="704"/>
      <c r="IVP37" s="705"/>
      <c r="IVQ37" s="705"/>
      <c r="IVR37" s="705"/>
      <c r="IVS37" s="705"/>
      <c r="IVT37" s="705"/>
      <c r="IVU37" s="705"/>
      <c r="IVV37" s="705"/>
      <c r="IVW37" s="705"/>
      <c r="IVX37" s="704"/>
      <c r="IVY37" s="705"/>
      <c r="IVZ37" s="705"/>
      <c r="IWA37" s="705"/>
      <c r="IWB37" s="705"/>
      <c r="IWC37" s="705"/>
      <c r="IWD37" s="705"/>
      <c r="IWE37" s="705"/>
      <c r="IWF37" s="705"/>
      <c r="IWG37" s="704"/>
      <c r="IWH37" s="705"/>
      <c r="IWI37" s="705"/>
      <c r="IWJ37" s="705"/>
      <c r="IWK37" s="705"/>
      <c r="IWL37" s="705"/>
      <c r="IWM37" s="705"/>
      <c r="IWN37" s="705"/>
      <c r="IWO37" s="705"/>
      <c r="IWP37" s="704"/>
      <c r="IWQ37" s="705"/>
      <c r="IWR37" s="705"/>
      <c r="IWS37" s="705"/>
      <c r="IWT37" s="705"/>
      <c r="IWU37" s="705"/>
      <c r="IWV37" s="705"/>
      <c r="IWW37" s="705"/>
      <c r="IWX37" s="705"/>
      <c r="IWY37" s="704"/>
      <c r="IWZ37" s="705"/>
      <c r="IXA37" s="705"/>
      <c r="IXB37" s="705"/>
      <c r="IXC37" s="705"/>
      <c r="IXD37" s="705"/>
      <c r="IXE37" s="705"/>
      <c r="IXF37" s="705"/>
      <c r="IXG37" s="705"/>
      <c r="IXH37" s="704"/>
      <c r="IXI37" s="705"/>
      <c r="IXJ37" s="705"/>
      <c r="IXK37" s="705"/>
      <c r="IXL37" s="705"/>
      <c r="IXM37" s="705"/>
      <c r="IXN37" s="705"/>
      <c r="IXO37" s="705"/>
      <c r="IXP37" s="705"/>
      <c r="IXQ37" s="704"/>
      <c r="IXR37" s="705"/>
      <c r="IXS37" s="705"/>
      <c r="IXT37" s="705"/>
      <c r="IXU37" s="705"/>
      <c r="IXV37" s="705"/>
      <c r="IXW37" s="705"/>
      <c r="IXX37" s="705"/>
      <c r="IXY37" s="705"/>
      <c r="IXZ37" s="704"/>
      <c r="IYA37" s="705"/>
      <c r="IYB37" s="705"/>
      <c r="IYC37" s="705"/>
      <c r="IYD37" s="705"/>
      <c r="IYE37" s="705"/>
      <c r="IYF37" s="705"/>
      <c r="IYG37" s="705"/>
      <c r="IYH37" s="705"/>
      <c r="IYI37" s="704"/>
      <c r="IYJ37" s="705"/>
      <c r="IYK37" s="705"/>
      <c r="IYL37" s="705"/>
      <c r="IYM37" s="705"/>
      <c r="IYN37" s="705"/>
      <c r="IYO37" s="705"/>
      <c r="IYP37" s="705"/>
      <c r="IYQ37" s="705"/>
      <c r="IYR37" s="704"/>
      <c r="IYS37" s="705"/>
      <c r="IYT37" s="705"/>
      <c r="IYU37" s="705"/>
      <c r="IYV37" s="705"/>
      <c r="IYW37" s="705"/>
      <c r="IYX37" s="705"/>
      <c r="IYY37" s="705"/>
      <c r="IYZ37" s="705"/>
      <c r="IZA37" s="704"/>
      <c r="IZB37" s="705"/>
      <c r="IZC37" s="705"/>
      <c r="IZD37" s="705"/>
      <c r="IZE37" s="705"/>
      <c r="IZF37" s="705"/>
      <c r="IZG37" s="705"/>
      <c r="IZH37" s="705"/>
      <c r="IZI37" s="705"/>
      <c r="IZJ37" s="704"/>
      <c r="IZK37" s="705"/>
      <c r="IZL37" s="705"/>
      <c r="IZM37" s="705"/>
      <c r="IZN37" s="705"/>
      <c r="IZO37" s="705"/>
      <c r="IZP37" s="705"/>
      <c r="IZQ37" s="705"/>
      <c r="IZR37" s="705"/>
      <c r="IZS37" s="704"/>
      <c r="IZT37" s="705"/>
      <c r="IZU37" s="705"/>
      <c r="IZV37" s="705"/>
      <c r="IZW37" s="705"/>
      <c r="IZX37" s="705"/>
      <c r="IZY37" s="705"/>
      <c r="IZZ37" s="705"/>
      <c r="JAA37" s="705"/>
      <c r="JAB37" s="704"/>
      <c r="JAC37" s="705"/>
      <c r="JAD37" s="705"/>
      <c r="JAE37" s="705"/>
      <c r="JAF37" s="705"/>
      <c r="JAG37" s="705"/>
      <c r="JAH37" s="705"/>
      <c r="JAI37" s="705"/>
      <c r="JAJ37" s="705"/>
      <c r="JAK37" s="704"/>
      <c r="JAL37" s="705"/>
      <c r="JAM37" s="705"/>
      <c r="JAN37" s="705"/>
      <c r="JAO37" s="705"/>
      <c r="JAP37" s="705"/>
      <c r="JAQ37" s="705"/>
      <c r="JAR37" s="705"/>
      <c r="JAS37" s="705"/>
      <c r="JAT37" s="704"/>
      <c r="JAU37" s="705"/>
      <c r="JAV37" s="705"/>
      <c r="JAW37" s="705"/>
      <c r="JAX37" s="705"/>
      <c r="JAY37" s="705"/>
      <c r="JAZ37" s="705"/>
      <c r="JBA37" s="705"/>
      <c r="JBB37" s="705"/>
      <c r="JBC37" s="704"/>
      <c r="JBD37" s="705"/>
      <c r="JBE37" s="705"/>
      <c r="JBF37" s="705"/>
      <c r="JBG37" s="705"/>
      <c r="JBH37" s="705"/>
      <c r="JBI37" s="705"/>
      <c r="JBJ37" s="705"/>
      <c r="JBK37" s="705"/>
      <c r="JBL37" s="704"/>
      <c r="JBM37" s="705"/>
      <c r="JBN37" s="705"/>
      <c r="JBO37" s="705"/>
      <c r="JBP37" s="705"/>
      <c r="JBQ37" s="705"/>
      <c r="JBR37" s="705"/>
      <c r="JBS37" s="705"/>
      <c r="JBT37" s="705"/>
      <c r="JBU37" s="704"/>
      <c r="JBV37" s="705"/>
      <c r="JBW37" s="705"/>
      <c r="JBX37" s="705"/>
      <c r="JBY37" s="705"/>
      <c r="JBZ37" s="705"/>
      <c r="JCA37" s="705"/>
      <c r="JCB37" s="705"/>
      <c r="JCC37" s="705"/>
      <c r="JCD37" s="704"/>
      <c r="JCE37" s="705"/>
      <c r="JCF37" s="705"/>
      <c r="JCG37" s="705"/>
      <c r="JCH37" s="705"/>
      <c r="JCI37" s="705"/>
      <c r="JCJ37" s="705"/>
      <c r="JCK37" s="705"/>
      <c r="JCL37" s="705"/>
      <c r="JCM37" s="704"/>
      <c r="JCN37" s="705"/>
      <c r="JCO37" s="705"/>
      <c r="JCP37" s="705"/>
      <c r="JCQ37" s="705"/>
      <c r="JCR37" s="705"/>
      <c r="JCS37" s="705"/>
      <c r="JCT37" s="705"/>
      <c r="JCU37" s="705"/>
      <c r="JCV37" s="704"/>
      <c r="JCW37" s="705"/>
      <c r="JCX37" s="705"/>
      <c r="JCY37" s="705"/>
      <c r="JCZ37" s="705"/>
      <c r="JDA37" s="705"/>
      <c r="JDB37" s="705"/>
      <c r="JDC37" s="705"/>
      <c r="JDD37" s="705"/>
      <c r="JDE37" s="704"/>
      <c r="JDF37" s="705"/>
      <c r="JDG37" s="705"/>
      <c r="JDH37" s="705"/>
      <c r="JDI37" s="705"/>
      <c r="JDJ37" s="705"/>
      <c r="JDK37" s="705"/>
      <c r="JDL37" s="705"/>
      <c r="JDM37" s="705"/>
      <c r="JDN37" s="704"/>
      <c r="JDO37" s="705"/>
      <c r="JDP37" s="705"/>
      <c r="JDQ37" s="705"/>
      <c r="JDR37" s="705"/>
      <c r="JDS37" s="705"/>
      <c r="JDT37" s="705"/>
      <c r="JDU37" s="705"/>
      <c r="JDV37" s="705"/>
      <c r="JDW37" s="704"/>
      <c r="JDX37" s="705"/>
      <c r="JDY37" s="705"/>
      <c r="JDZ37" s="705"/>
      <c r="JEA37" s="705"/>
      <c r="JEB37" s="705"/>
      <c r="JEC37" s="705"/>
      <c r="JED37" s="705"/>
      <c r="JEE37" s="705"/>
      <c r="JEF37" s="704"/>
      <c r="JEG37" s="705"/>
      <c r="JEH37" s="705"/>
      <c r="JEI37" s="705"/>
      <c r="JEJ37" s="705"/>
      <c r="JEK37" s="705"/>
      <c r="JEL37" s="705"/>
      <c r="JEM37" s="705"/>
      <c r="JEN37" s="705"/>
      <c r="JEO37" s="704"/>
      <c r="JEP37" s="705"/>
      <c r="JEQ37" s="705"/>
      <c r="JER37" s="705"/>
      <c r="JES37" s="705"/>
      <c r="JET37" s="705"/>
      <c r="JEU37" s="705"/>
      <c r="JEV37" s="705"/>
      <c r="JEW37" s="705"/>
      <c r="JEX37" s="704"/>
      <c r="JEY37" s="705"/>
      <c r="JEZ37" s="705"/>
      <c r="JFA37" s="705"/>
      <c r="JFB37" s="705"/>
      <c r="JFC37" s="705"/>
      <c r="JFD37" s="705"/>
      <c r="JFE37" s="705"/>
      <c r="JFF37" s="705"/>
      <c r="JFG37" s="704"/>
      <c r="JFH37" s="705"/>
      <c r="JFI37" s="705"/>
      <c r="JFJ37" s="705"/>
      <c r="JFK37" s="705"/>
      <c r="JFL37" s="705"/>
      <c r="JFM37" s="705"/>
      <c r="JFN37" s="705"/>
      <c r="JFO37" s="705"/>
      <c r="JFP37" s="704"/>
      <c r="JFQ37" s="705"/>
      <c r="JFR37" s="705"/>
      <c r="JFS37" s="705"/>
      <c r="JFT37" s="705"/>
      <c r="JFU37" s="705"/>
      <c r="JFV37" s="705"/>
      <c r="JFW37" s="705"/>
      <c r="JFX37" s="705"/>
      <c r="JFY37" s="704"/>
      <c r="JFZ37" s="705"/>
      <c r="JGA37" s="705"/>
      <c r="JGB37" s="705"/>
      <c r="JGC37" s="705"/>
      <c r="JGD37" s="705"/>
      <c r="JGE37" s="705"/>
      <c r="JGF37" s="705"/>
      <c r="JGG37" s="705"/>
      <c r="JGH37" s="704"/>
      <c r="JGI37" s="705"/>
      <c r="JGJ37" s="705"/>
      <c r="JGK37" s="705"/>
      <c r="JGL37" s="705"/>
      <c r="JGM37" s="705"/>
      <c r="JGN37" s="705"/>
      <c r="JGO37" s="705"/>
      <c r="JGP37" s="705"/>
      <c r="JGQ37" s="704"/>
      <c r="JGR37" s="705"/>
      <c r="JGS37" s="705"/>
      <c r="JGT37" s="705"/>
      <c r="JGU37" s="705"/>
      <c r="JGV37" s="705"/>
      <c r="JGW37" s="705"/>
      <c r="JGX37" s="705"/>
      <c r="JGY37" s="705"/>
      <c r="JGZ37" s="704"/>
      <c r="JHA37" s="705"/>
      <c r="JHB37" s="705"/>
      <c r="JHC37" s="705"/>
      <c r="JHD37" s="705"/>
      <c r="JHE37" s="705"/>
      <c r="JHF37" s="705"/>
      <c r="JHG37" s="705"/>
      <c r="JHH37" s="705"/>
      <c r="JHI37" s="704"/>
      <c r="JHJ37" s="705"/>
      <c r="JHK37" s="705"/>
      <c r="JHL37" s="705"/>
      <c r="JHM37" s="705"/>
      <c r="JHN37" s="705"/>
      <c r="JHO37" s="705"/>
      <c r="JHP37" s="705"/>
      <c r="JHQ37" s="705"/>
      <c r="JHR37" s="704"/>
      <c r="JHS37" s="705"/>
      <c r="JHT37" s="705"/>
      <c r="JHU37" s="705"/>
      <c r="JHV37" s="705"/>
      <c r="JHW37" s="705"/>
      <c r="JHX37" s="705"/>
      <c r="JHY37" s="705"/>
      <c r="JHZ37" s="705"/>
      <c r="JIA37" s="704"/>
      <c r="JIB37" s="705"/>
      <c r="JIC37" s="705"/>
      <c r="JID37" s="705"/>
      <c r="JIE37" s="705"/>
      <c r="JIF37" s="705"/>
      <c r="JIG37" s="705"/>
      <c r="JIH37" s="705"/>
      <c r="JII37" s="705"/>
      <c r="JIJ37" s="704"/>
      <c r="JIK37" s="705"/>
      <c r="JIL37" s="705"/>
      <c r="JIM37" s="705"/>
      <c r="JIN37" s="705"/>
      <c r="JIO37" s="705"/>
      <c r="JIP37" s="705"/>
      <c r="JIQ37" s="705"/>
      <c r="JIR37" s="705"/>
      <c r="JIS37" s="704"/>
      <c r="JIT37" s="705"/>
      <c r="JIU37" s="705"/>
      <c r="JIV37" s="705"/>
      <c r="JIW37" s="705"/>
      <c r="JIX37" s="705"/>
      <c r="JIY37" s="705"/>
      <c r="JIZ37" s="705"/>
      <c r="JJA37" s="705"/>
      <c r="JJB37" s="704"/>
      <c r="JJC37" s="705"/>
      <c r="JJD37" s="705"/>
      <c r="JJE37" s="705"/>
      <c r="JJF37" s="705"/>
      <c r="JJG37" s="705"/>
      <c r="JJH37" s="705"/>
      <c r="JJI37" s="705"/>
      <c r="JJJ37" s="705"/>
      <c r="JJK37" s="704"/>
      <c r="JJL37" s="705"/>
      <c r="JJM37" s="705"/>
      <c r="JJN37" s="705"/>
      <c r="JJO37" s="705"/>
      <c r="JJP37" s="705"/>
      <c r="JJQ37" s="705"/>
      <c r="JJR37" s="705"/>
      <c r="JJS37" s="705"/>
      <c r="JJT37" s="704"/>
      <c r="JJU37" s="705"/>
      <c r="JJV37" s="705"/>
      <c r="JJW37" s="705"/>
      <c r="JJX37" s="705"/>
      <c r="JJY37" s="705"/>
      <c r="JJZ37" s="705"/>
      <c r="JKA37" s="705"/>
      <c r="JKB37" s="705"/>
      <c r="JKC37" s="704"/>
      <c r="JKD37" s="705"/>
      <c r="JKE37" s="705"/>
      <c r="JKF37" s="705"/>
      <c r="JKG37" s="705"/>
      <c r="JKH37" s="705"/>
      <c r="JKI37" s="705"/>
      <c r="JKJ37" s="705"/>
      <c r="JKK37" s="705"/>
      <c r="JKL37" s="704"/>
      <c r="JKM37" s="705"/>
      <c r="JKN37" s="705"/>
      <c r="JKO37" s="705"/>
      <c r="JKP37" s="705"/>
      <c r="JKQ37" s="705"/>
      <c r="JKR37" s="705"/>
      <c r="JKS37" s="705"/>
      <c r="JKT37" s="705"/>
      <c r="JKU37" s="704"/>
      <c r="JKV37" s="705"/>
      <c r="JKW37" s="705"/>
      <c r="JKX37" s="705"/>
      <c r="JKY37" s="705"/>
      <c r="JKZ37" s="705"/>
      <c r="JLA37" s="705"/>
      <c r="JLB37" s="705"/>
      <c r="JLC37" s="705"/>
      <c r="JLD37" s="704"/>
      <c r="JLE37" s="705"/>
      <c r="JLF37" s="705"/>
      <c r="JLG37" s="705"/>
      <c r="JLH37" s="705"/>
      <c r="JLI37" s="705"/>
      <c r="JLJ37" s="705"/>
      <c r="JLK37" s="705"/>
      <c r="JLL37" s="705"/>
      <c r="JLM37" s="704"/>
      <c r="JLN37" s="705"/>
      <c r="JLO37" s="705"/>
      <c r="JLP37" s="705"/>
      <c r="JLQ37" s="705"/>
      <c r="JLR37" s="705"/>
      <c r="JLS37" s="705"/>
      <c r="JLT37" s="705"/>
      <c r="JLU37" s="705"/>
      <c r="JLV37" s="704"/>
      <c r="JLW37" s="705"/>
      <c r="JLX37" s="705"/>
      <c r="JLY37" s="705"/>
      <c r="JLZ37" s="705"/>
      <c r="JMA37" s="705"/>
      <c r="JMB37" s="705"/>
      <c r="JMC37" s="705"/>
      <c r="JMD37" s="705"/>
      <c r="JME37" s="704"/>
      <c r="JMF37" s="705"/>
      <c r="JMG37" s="705"/>
      <c r="JMH37" s="705"/>
      <c r="JMI37" s="705"/>
      <c r="JMJ37" s="705"/>
      <c r="JMK37" s="705"/>
      <c r="JML37" s="705"/>
      <c r="JMM37" s="705"/>
      <c r="JMN37" s="704"/>
      <c r="JMO37" s="705"/>
      <c r="JMP37" s="705"/>
      <c r="JMQ37" s="705"/>
      <c r="JMR37" s="705"/>
      <c r="JMS37" s="705"/>
      <c r="JMT37" s="705"/>
      <c r="JMU37" s="705"/>
      <c r="JMV37" s="705"/>
      <c r="JMW37" s="704"/>
      <c r="JMX37" s="705"/>
      <c r="JMY37" s="705"/>
      <c r="JMZ37" s="705"/>
      <c r="JNA37" s="705"/>
      <c r="JNB37" s="705"/>
      <c r="JNC37" s="705"/>
      <c r="JND37" s="705"/>
      <c r="JNE37" s="705"/>
      <c r="JNF37" s="704"/>
      <c r="JNG37" s="705"/>
      <c r="JNH37" s="705"/>
      <c r="JNI37" s="705"/>
      <c r="JNJ37" s="705"/>
      <c r="JNK37" s="705"/>
      <c r="JNL37" s="705"/>
      <c r="JNM37" s="705"/>
      <c r="JNN37" s="705"/>
      <c r="JNO37" s="704"/>
      <c r="JNP37" s="705"/>
      <c r="JNQ37" s="705"/>
      <c r="JNR37" s="705"/>
      <c r="JNS37" s="705"/>
      <c r="JNT37" s="705"/>
      <c r="JNU37" s="705"/>
      <c r="JNV37" s="705"/>
      <c r="JNW37" s="705"/>
      <c r="JNX37" s="704"/>
      <c r="JNY37" s="705"/>
      <c r="JNZ37" s="705"/>
      <c r="JOA37" s="705"/>
      <c r="JOB37" s="705"/>
      <c r="JOC37" s="705"/>
      <c r="JOD37" s="705"/>
      <c r="JOE37" s="705"/>
      <c r="JOF37" s="705"/>
      <c r="JOG37" s="704"/>
      <c r="JOH37" s="705"/>
      <c r="JOI37" s="705"/>
      <c r="JOJ37" s="705"/>
      <c r="JOK37" s="705"/>
      <c r="JOL37" s="705"/>
      <c r="JOM37" s="705"/>
      <c r="JON37" s="705"/>
      <c r="JOO37" s="705"/>
      <c r="JOP37" s="704"/>
      <c r="JOQ37" s="705"/>
      <c r="JOR37" s="705"/>
      <c r="JOS37" s="705"/>
      <c r="JOT37" s="705"/>
      <c r="JOU37" s="705"/>
      <c r="JOV37" s="705"/>
      <c r="JOW37" s="705"/>
      <c r="JOX37" s="705"/>
      <c r="JOY37" s="704"/>
      <c r="JOZ37" s="705"/>
      <c r="JPA37" s="705"/>
      <c r="JPB37" s="705"/>
      <c r="JPC37" s="705"/>
      <c r="JPD37" s="705"/>
      <c r="JPE37" s="705"/>
      <c r="JPF37" s="705"/>
      <c r="JPG37" s="705"/>
      <c r="JPH37" s="704"/>
      <c r="JPI37" s="705"/>
      <c r="JPJ37" s="705"/>
      <c r="JPK37" s="705"/>
      <c r="JPL37" s="705"/>
      <c r="JPM37" s="705"/>
      <c r="JPN37" s="705"/>
      <c r="JPO37" s="705"/>
      <c r="JPP37" s="705"/>
      <c r="JPQ37" s="704"/>
      <c r="JPR37" s="705"/>
      <c r="JPS37" s="705"/>
      <c r="JPT37" s="705"/>
      <c r="JPU37" s="705"/>
      <c r="JPV37" s="705"/>
      <c r="JPW37" s="705"/>
      <c r="JPX37" s="705"/>
      <c r="JPY37" s="705"/>
      <c r="JPZ37" s="704"/>
      <c r="JQA37" s="705"/>
      <c r="JQB37" s="705"/>
      <c r="JQC37" s="705"/>
      <c r="JQD37" s="705"/>
      <c r="JQE37" s="705"/>
      <c r="JQF37" s="705"/>
      <c r="JQG37" s="705"/>
      <c r="JQH37" s="705"/>
      <c r="JQI37" s="704"/>
      <c r="JQJ37" s="705"/>
      <c r="JQK37" s="705"/>
      <c r="JQL37" s="705"/>
      <c r="JQM37" s="705"/>
      <c r="JQN37" s="705"/>
      <c r="JQO37" s="705"/>
      <c r="JQP37" s="705"/>
      <c r="JQQ37" s="705"/>
      <c r="JQR37" s="704"/>
      <c r="JQS37" s="705"/>
      <c r="JQT37" s="705"/>
      <c r="JQU37" s="705"/>
      <c r="JQV37" s="705"/>
      <c r="JQW37" s="705"/>
      <c r="JQX37" s="705"/>
      <c r="JQY37" s="705"/>
      <c r="JQZ37" s="705"/>
      <c r="JRA37" s="704"/>
      <c r="JRB37" s="705"/>
      <c r="JRC37" s="705"/>
      <c r="JRD37" s="705"/>
      <c r="JRE37" s="705"/>
      <c r="JRF37" s="705"/>
      <c r="JRG37" s="705"/>
      <c r="JRH37" s="705"/>
      <c r="JRI37" s="705"/>
      <c r="JRJ37" s="704"/>
      <c r="JRK37" s="705"/>
      <c r="JRL37" s="705"/>
      <c r="JRM37" s="705"/>
      <c r="JRN37" s="705"/>
      <c r="JRO37" s="705"/>
      <c r="JRP37" s="705"/>
      <c r="JRQ37" s="705"/>
      <c r="JRR37" s="705"/>
      <c r="JRS37" s="704"/>
      <c r="JRT37" s="705"/>
      <c r="JRU37" s="705"/>
      <c r="JRV37" s="705"/>
      <c r="JRW37" s="705"/>
      <c r="JRX37" s="705"/>
      <c r="JRY37" s="705"/>
      <c r="JRZ37" s="705"/>
      <c r="JSA37" s="705"/>
      <c r="JSB37" s="704"/>
      <c r="JSC37" s="705"/>
      <c r="JSD37" s="705"/>
      <c r="JSE37" s="705"/>
      <c r="JSF37" s="705"/>
      <c r="JSG37" s="705"/>
      <c r="JSH37" s="705"/>
      <c r="JSI37" s="705"/>
      <c r="JSJ37" s="705"/>
      <c r="JSK37" s="704"/>
      <c r="JSL37" s="705"/>
      <c r="JSM37" s="705"/>
      <c r="JSN37" s="705"/>
      <c r="JSO37" s="705"/>
      <c r="JSP37" s="705"/>
      <c r="JSQ37" s="705"/>
      <c r="JSR37" s="705"/>
      <c r="JSS37" s="705"/>
      <c r="JST37" s="704"/>
      <c r="JSU37" s="705"/>
      <c r="JSV37" s="705"/>
      <c r="JSW37" s="705"/>
      <c r="JSX37" s="705"/>
      <c r="JSY37" s="705"/>
      <c r="JSZ37" s="705"/>
      <c r="JTA37" s="705"/>
      <c r="JTB37" s="705"/>
      <c r="JTC37" s="704"/>
      <c r="JTD37" s="705"/>
      <c r="JTE37" s="705"/>
      <c r="JTF37" s="705"/>
      <c r="JTG37" s="705"/>
      <c r="JTH37" s="705"/>
      <c r="JTI37" s="705"/>
      <c r="JTJ37" s="705"/>
      <c r="JTK37" s="705"/>
      <c r="JTL37" s="704"/>
      <c r="JTM37" s="705"/>
      <c r="JTN37" s="705"/>
      <c r="JTO37" s="705"/>
      <c r="JTP37" s="705"/>
      <c r="JTQ37" s="705"/>
      <c r="JTR37" s="705"/>
      <c r="JTS37" s="705"/>
      <c r="JTT37" s="705"/>
      <c r="JTU37" s="704"/>
      <c r="JTV37" s="705"/>
      <c r="JTW37" s="705"/>
      <c r="JTX37" s="705"/>
      <c r="JTY37" s="705"/>
      <c r="JTZ37" s="705"/>
      <c r="JUA37" s="705"/>
      <c r="JUB37" s="705"/>
      <c r="JUC37" s="705"/>
      <c r="JUD37" s="704"/>
      <c r="JUE37" s="705"/>
      <c r="JUF37" s="705"/>
      <c r="JUG37" s="705"/>
      <c r="JUH37" s="705"/>
      <c r="JUI37" s="705"/>
      <c r="JUJ37" s="705"/>
      <c r="JUK37" s="705"/>
      <c r="JUL37" s="705"/>
      <c r="JUM37" s="704"/>
      <c r="JUN37" s="705"/>
      <c r="JUO37" s="705"/>
      <c r="JUP37" s="705"/>
      <c r="JUQ37" s="705"/>
      <c r="JUR37" s="705"/>
      <c r="JUS37" s="705"/>
      <c r="JUT37" s="705"/>
      <c r="JUU37" s="705"/>
      <c r="JUV37" s="704"/>
      <c r="JUW37" s="705"/>
      <c r="JUX37" s="705"/>
      <c r="JUY37" s="705"/>
      <c r="JUZ37" s="705"/>
      <c r="JVA37" s="705"/>
      <c r="JVB37" s="705"/>
      <c r="JVC37" s="705"/>
      <c r="JVD37" s="705"/>
      <c r="JVE37" s="704"/>
      <c r="JVF37" s="705"/>
      <c r="JVG37" s="705"/>
      <c r="JVH37" s="705"/>
      <c r="JVI37" s="705"/>
      <c r="JVJ37" s="705"/>
      <c r="JVK37" s="705"/>
      <c r="JVL37" s="705"/>
      <c r="JVM37" s="705"/>
      <c r="JVN37" s="704"/>
      <c r="JVO37" s="705"/>
      <c r="JVP37" s="705"/>
      <c r="JVQ37" s="705"/>
      <c r="JVR37" s="705"/>
      <c r="JVS37" s="705"/>
      <c r="JVT37" s="705"/>
      <c r="JVU37" s="705"/>
      <c r="JVV37" s="705"/>
      <c r="JVW37" s="704"/>
      <c r="JVX37" s="705"/>
      <c r="JVY37" s="705"/>
      <c r="JVZ37" s="705"/>
      <c r="JWA37" s="705"/>
      <c r="JWB37" s="705"/>
      <c r="JWC37" s="705"/>
      <c r="JWD37" s="705"/>
      <c r="JWE37" s="705"/>
      <c r="JWF37" s="704"/>
      <c r="JWG37" s="705"/>
      <c r="JWH37" s="705"/>
      <c r="JWI37" s="705"/>
      <c r="JWJ37" s="705"/>
      <c r="JWK37" s="705"/>
      <c r="JWL37" s="705"/>
      <c r="JWM37" s="705"/>
      <c r="JWN37" s="705"/>
      <c r="JWO37" s="704"/>
      <c r="JWP37" s="705"/>
      <c r="JWQ37" s="705"/>
      <c r="JWR37" s="705"/>
      <c r="JWS37" s="705"/>
      <c r="JWT37" s="705"/>
      <c r="JWU37" s="705"/>
      <c r="JWV37" s="705"/>
      <c r="JWW37" s="705"/>
      <c r="JWX37" s="704"/>
      <c r="JWY37" s="705"/>
      <c r="JWZ37" s="705"/>
      <c r="JXA37" s="705"/>
      <c r="JXB37" s="705"/>
      <c r="JXC37" s="705"/>
      <c r="JXD37" s="705"/>
      <c r="JXE37" s="705"/>
      <c r="JXF37" s="705"/>
      <c r="JXG37" s="704"/>
      <c r="JXH37" s="705"/>
      <c r="JXI37" s="705"/>
      <c r="JXJ37" s="705"/>
      <c r="JXK37" s="705"/>
      <c r="JXL37" s="705"/>
      <c r="JXM37" s="705"/>
      <c r="JXN37" s="705"/>
      <c r="JXO37" s="705"/>
      <c r="JXP37" s="704"/>
      <c r="JXQ37" s="705"/>
      <c r="JXR37" s="705"/>
      <c r="JXS37" s="705"/>
      <c r="JXT37" s="705"/>
      <c r="JXU37" s="705"/>
      <c r="JXV37" s="705"/>
      <c r="JXW37" s="705"/>
      <c r="JXX37" s="705"/>
      <c r="JXY37" s="704"/>
      <c r="JXZ37" s="705"/>
      <c r="JYA37" s="705"/>
      <c r="JYB37" s="705"/>
      <c r="JYC37" s="705"/>
      <c r="JYD37" s="705"/>
      <c r="JYE37" s="705"/>
      <c r="JYF37" s="705"/>
      <c r="JYG37" s="705"/>
      <c r="JYH37" s="704"/>
      <c r="JYI37" s="705"/>
      <c r="JYJ37" s="705"/>
      <c r="JYK37" s="705"/>
      <c r="JYL37" s="705"/>
      <c r="JYM37" s="705"/>
      <c r="JYN37" s="705"/>
      <c r="JYO37" s="705"/>
      <c r="JYP37" s="705"/>
      <c r="JYQ37" s="704"/>
      <c r="JYR37" s="705"/>
      <c r="JYS37" s="705"/>
      <c r="JYT37" s="705"/>
      <c r="JYU37" s="705"/>
      <c r="JYV37" s="705"/>
      <c r="JYW37" s="705"/>
      <c r="JYX37" s="705"/>
      <c r="JYY37" s="705"/>
      <c r="JYZ37" s="704"/>
      <c r="JZA37" s="705"/>
      <c r="JZB37" s="705"/>
      <c r="JZC37" s="705"/>
      <c r="JZD37" s="705"/>
      <c r="JZE37" s="705"/>
      <c r="JZF37" s="705"/>
      <c r="JZG37" s="705"/>
      <c r="JZH37" s="705"/>
      <c r="JZI37" s="704"/>
      <c r="JZJ37" s="705"/>
      <c r="JZK37" s="705"/>
      <c r="JZL37" s="705"/>
      <c r="JZM37" s="705"/>
      <c r="JZN37" s="705"/>
      <c r="JZO37" s="705"/>
      <c r="JZP37" s="705"/>
      <c r="JZQ37" s="705"/>
      <c r="JZR37" s="704"/>
      <c r="JZS37" s="705"/>
      <c r="JZT37" s="705"/>
      <c r="JZU37" s="705"/>
      <c r="JZV37" s="705"/>
      <c r="JZW37" s="705"/>
      <c r="JZX37" s="705"/>
      <c r="JZY37" s="705"/>
      <c r="JZZ37" s="705"/>
      <c r="KAA37" s="704"/>
      <c r="KAB37" s="705"/>
      <c r="KAC37" s="705"/>
      <c r="KAD37" s="705"/>
      <c r="KAE37" s="705"/>
      <c r="KAF37" s="705"/>
      <c r="KAG37" s="705"/>
      <c r="KAH37" s="705"/>
      <c r="KAI37" s="705"/>
      <c r="KAJ37" s="704"/>
      <c r="KAK37" s="705"/>
      <c r="KAL37" s="705"/>
      <c r="KAM37" s="705"/>
      <c r="KAN37" s="705"/>
      <c r="KAO37" s="705"/>
      <c r="KAP37" s="705"/>
      <c r="KAQ37" s="705"/>
      <c r="KAR37" s="705"/>
      <c r="KAS37" s="704"/>
      <c r="KAT37" s="705"/>
      <c r="KAU37" s="705"/>
      <c r="KAV37" s="705"/>
      <c r="KAW37" s="705"/>
      <c r="KAX37" s="705"/>
      <c r="KAY37" s="705"/>
      <c r="KAZ37" s="705"/>
      <c r="KBA37" s="705"/>
      <c r="KBB37" s="704"/>
      <c r="KBC37" s="705"/>
      <c r="KBD37" s="705"/>
      <c r="KBE37" s="705"/>
      <c r="KBF37" s="705"/>
      <c r="KBG37" s="705"/>
      <c r="KBH37" s="705"/>
      <c r="KBI37" s="705"/>
      <c r="KBJ37" s="705"/>
      <c r="KBK37" s="704"/>
      <c r="KBL37" s="705"/>
      <c r="KBM37" s="705"/>
      <c r="KBN37" s="705"/>
      <c r="KBO37" s="705"/>
      <c r="KBP37" s="705"/>
      <c r="KBQ37" s="705"/>
      <c r="KBR37" s="705"/>
      <c r="KBS37" s="705"/>
      <c r="KBT37" s="704"/>
      <c r="KBU37" s="705"/>
      <c r="KBV37" s="705"/>
      <c r="KBW37" s="705"/>
      <c r="KBX37" s="705"/>
      <c r="KBY37" s="705"/>
      <c r="KBZ37" s="705"/>
      <c r="KCA37" s="705"/>
      <c r="KCB37" s="705"/>
      <c r="KCC37" s="704"/>
      <c r="KCD37" s="705"/>
      <c r="KCE37" s="705"/>
      <c r="KCF37" s="705"/>
      <c r="KCG37" s="705"/>
      <c r="KCH37" s="705"/>
      <c r="KCI37" s="705"/>
      <c r="KCJ37" s="705"/>
      <c r="KCK37" s="705"/>
      <c r="KCL37" s="704"/>
      <c r="KCM37" s="705"/>
      <c r="KCN37" s="705"/>
      <c r="KCO37" s="705"/>
      <c r="KCP37" s="705"/>
      <c r="KCQ37" s="705"/>
      <c r="KCR37" s="705"/>
      <c r="KCS37" s="705"/>
      <c r="KCT37" s="705"/>
      <c r="KCU37" s="704"/>
      <c r="KCV37" s="705"/>
      <c r="KCW37" s="705"/>
      <c r="KCX37" s="705"/>
      <c r="KCY37" s="705"/>
      <c r="KCZ37" s="705"/>
      <c r="KDA37" s="705"/>
      <c r="KDB37" s="705"/>
      <c r="KDC37" s="705"/>
      <c r="KDD37" s="704"/>
      <c r="KDE37" s="705"/>
      <c r="KDF37" s="705"/>
      <c r="KDG37" s="705"/>
      <c r="KDH37" s="705"/>
      <c r="KDI37" s="705"/>
      <c r="KDJ37" s="705"/>
      <c r="KDK37" s="705"/>
      <c r="KDL37" s="705"/>
      <c r="KDM37" s="704"/>
      <c r="KDN37" s="705"/>
      <c r="KDO37" s="705"/>
      <c r="KDP37" s="705"/>
      <c r="KDQ37" s="705"/>
      <c r="KDR37" s="705"/>
      <c r="KDS37" s="705"/>
      <c r="KDT37" s="705"/>
      <c r="KDU37" s="705"/>
      <c r="KDV37" s="704"/>
      <c r="KDW37" s="705"/>
      <c r="KDX37" s="705"/>
      <c r="KDY37" s="705"/>
      <c r="KDZ37" s="705"/>
      <c r="KEA37" s="705"/>
      <c r="KEB37" s="705"/>
      <c r="KEC37" s="705"/>
      <c r="KED37" s="705"/>
      <c r="KEE37" s="704"/>
      <c r="KEF37" s="705"/>
      <c r="KEG37" s="705"/>
      <c r="KEH37" s="705"/>
      <c r="KEI37" s="705"/>
      <c r="KEJ37" s="705"/>
      <c r="KEK37" s="705"/>
      <c r="KEL37" s="705"/>
      <c r="KEM37" s="705"/>
      <c r="KEN37" s="704"/>
      <c r="KEO37" s="705"/>
      <c r="KEP37" s="705"/>
      <c r="KEQ37" s="705"/>
      <c r="KER37" s="705"/>
      <c r="KES37" s="705"/>
      <c r="KET37" s="705"/>
      <c r="KEU37" s="705"/>
      <c r="KEV37" s="705"/>
      <c r="KEW37" s="704"/>
      <c r="KEX37" s="705"/>
      <c r="KEY37" s="705"/>
      <c r="KEZ37" s="705"/>
      <c r="KFA37" s="705"/>
      <c r="KFB37" s="705"/>
      <c r="KFC37" s="705"/>
      <c r="KFD37" s="705"/>
      <c r="KFE37" s="705"/>
      <c r="KFF37" s="704"/>
      <c r="KFG37" s="705"/>
      <c r="KFH37" s="705"/>
      <c r="KFI37" s="705"/>
      <c r="KFJ37" s="705"/>
      <c r="KFK37" s="705"/>
      <c r="KFL37" s="705"/>
      <c r="KFM37" s="705"/>
      <c r="KFN37" s="705"/>
      <c r="KFO37" s="704"/>
      <c r="KFP37" s="705"/>
      <c r="KFQ37" s="705"/>
      <c r="KFR37" s="705"/>
      <c r="KFS37" s="705"/>
      <c r="KFT37" s="705"/>
      <c r="KFU37" s="705"/>
      <c r="KFV37" s="705"/>
      <c r="KFW37" s="705"/>
      <c r="KFX37" s="704"/>
      <c r="KFY37" s="705"/>
      <c r="KFZ37" s="705"/>
      <c r="KGA37" s="705"/>
      <c r="KGB37" s="705"/>
      <c r="KGC37" s="705"/>
      <c r="KGD37" s="705"/>
      <c r="KGE37" s="705"/>
      <c r="KGF37" s="705"/>
      <c r="KGG37" s="704"/>
      <c r="KGH37" s="705"/>
      <c r="KGI37" s="705"/>
      <c r="KGJ37" s="705"/>
      <c r="KGK37" s="705"/>
      <c r="KGL37" s="705"/>
      <c r="KGM37" s="705"/>
      <c r="KGN37" s="705"/>
      <c r="KGO37" s="705"/>
      <c r="KGP37" s="704"/>
      <c r="KGQ37" s="705"/>
      <c r="KGR37" s="705"/>
      <c r="KGS37" s="705"/>
      <c r="KGT37" s="705"/>
      <c r="KGU37" s="705"/>
      <c r="KGV37" s="705"/>
      <c r="KGW37" s="705"/>
      <c r="KGX37" s="705"/>
      <c r="KGY37" s="704"/>
      <c r="KGZ37" s="705"/>
      <c r="KHA37" s="705"/>
      <c r="KHB37" s="705"/>
      <c r="KHC37" s="705"/>
      <c r="KHD37" s="705"/>
      <c r="KHE37" s="705"/>
      <c r="KHF37" s="705"/>
      <c r="KHG37" s="705"/>
      <c r="KHH37" s="704"/>
      <c r="KHI37" s="705"/>
      <c r="KHJ37" s="705"/>
      <c r="KHK37" s="705"/>
      <c r="KHL37" s="705"/>
      <c r="KHM37" s="705"/>
      <c r="KHN37" s="705"/>
      <c r="KHO37" s="705"/>
      <c r="KHP37" s="705"/>
      <c r="KHQ37" s="704"/>
      <c r="KHR37" s="705"/>
      <c r="KHS37" s="705"/>
      <c r="KHT37" s="705"/>
      <c r="KHU37" s="705"/>
      <c r="KHV37" s="705"/>
      <c r="KHW37" s="705"/>
      <c r="KHX37" s="705"/>
      <c r="KHY37" s="705"/>
      <c r="KHZ37" s="704"/>
      <c r="KIA37" s="705"/>
      <c r="KIB37" s="705"/>
      <c r="KIC37" s="705"/>
      <c r="KID37" s="705"/>
      <c r="KIE37" s="705"/>
      <c r="KIF37" s="705"/>
      <c r="KIG37" s="705"/>
      <c r="KIH37" s="705"/>
      <c r="KII37" s="704"/>
      <c r="KIJ37" s="705"/>
      <c r="KIK37" s="705"/>
      <c r="KIL37" s="705"/>
      <c r="KIM37" s="705"/>
      <c r="KIN37" s="705"/>
      <c r="KIO37" s="705"/>
      <c r="KIP37" s="705"/>
      <c r="KIQ37" s="705"/>
      <c r="KIR37" s="704"/>
      <c r="KIS37" s="705"/>
      <c r="KIT37" s="705"/>
      <c r="KIU37" s="705"/>
      <c r="KIV37" s="705"/>
      <c r="KIW37" s="705"/>
      <c r="KIX37" s="705"/>
      <c r="KIY37" s="705"/>
      <c r="KIZ37" s="705"/>
      <c r="KJA37" s="704"/>
      <c r="KJB37" s="705"/>
      <c r="KJC37" s="705"/>
      <c r="KJD37" s="705"/>
      <c r="KJE37" s="705"/>
      <c r="KJF37" s="705"/>
      <c r="KJG37" s="705"/>
      <c r="KJH37" s="705"/>
      <c r="KJI37" s="705"/>
      <c r="KJJ37" s="704"/>
      <c r="KJK37" s="705"/>
      <c r="KJL37" s="705"/>
      <c r="KJM37" s="705"/>
      <c r="KJN37" s="705"/>
      <c r="KJO37" s="705"/>
      <c r="KJP37" s="705"/>
      <c r="KJQ37" s="705"/>
      <c r="KJR37" s="705"/>
      <c r="KJS37" s="704"/>
      <c r="KJT37" s="705"/>
      <c r="KJU37" s="705"/>
      <c r="KJV37" s="705"/>
      <c r="KJW37" s="705"/>
      <c r="KJX37" s="705"/>
      <c r="KJY37" s="705"/>
      <c r="KJZ37" s="705"/>
      <c r="KKA37" s="705"/>
      <c r="KKB37" s="704"/>
      <c r="KKC37" s="705"/>
      <c r="KKD37" s="705"/>
      <c r="KKE37" s="705"/>
      <c r="KKF37" s="705"/>
      <c r="KKG37" s="705"/>
      <c r="KKH37" s="705"/>
      <c r="KKI37" s="705"/>
      <c r="KKJ37" s="705"/>
      <c r="KKK37" s="704"/>
      <c r="KKL37" s="705"/>
      <c r="KKM37" s="705"/>
      <c r="KKN37" s="705"/>
      <c r="KKO37" s="705"/>
      <c r="KKP37" s="705"/>
      <c r="KKQ37" s="705"/>
      <c r="KKR37" s="705"/>
      <c r="KKS37" s="705"/>
      <c r="KKT37" s="704"/>
      <c r="KKU37" s="705"/>
      <c r="KKV37" s="705"/>
      <c r="KKW37" s="705"/>
      <c r="KKX37" s="705"/>
      <c r="KKY37" s="705"/>
      <c r="KKZ37" s="705"/>
      <c r="KLA37" s="705"/>
      <c r="KLB37" s="705"/>
      <c r="KLC37" s="704"/>
      <c r="KLD37" s="705"/>
      <c r="KLE37" s="705"/>
      <c r="KLF37" s="705"/>
      <c r="KLG37" s="705"/>
      <c r="KLH37" s="705"/>
      <c r="KLI37" s="705"/>
      <c r="KLJ37" s="705"/>
      <c r="KLK37" s="705"/>
      <c r="KLL37" s="704"/>
      <c r="KLM37" s="705"/>
      <c r="KLN37" s="705"/>
      <c r="KLO37" s="705"/>
      <c r="KLP37" s="705"/>
      <c r="KLQ37" s="705"/>
      <c r="KLR37" s="705"/>
      <c r="KLS37" s="705"/>
      <c r="KLT37" s="705"/>
      <c r="KLU37" s="704"/>
      <c r="KLV37" s="705"/>
      <c r="KLW37" s="705"/>
      <c r="KLX37" s="705"/>
      <c r="KLY37" s="705"/>
      <c r="KLZ37" s="705"/>
      <c r="KMA37" s="705"/>
      <c r="KMB37" s="705"/>
      <c r="KMC37" s="705"/>
      <c r="KMD37" s="704"/>
      <c r="KME37" s="705"/>
      <c r="KMF37" s="705"/>
      <c r="KMG37" s="705"/>
      <c r="KMH37" s="705"/>
      <c r="KMI37" s="705"/>
      <c r="KMJ37" s="705"/>
      <c r="KMK37" s="705"/>
      <c r="KML37" s="705"/>
      <c r="KMM37" s="704"/>
      <c r="KMN37" s="705"/>
      <c r="KMO37" s="705"/>
      <c r="KMP37" s="705"/>
      <c r="KMQ37" s="705"/>
      <c r="KMR37" s="705"/>
      <c r="KMS37" s="705"/>
      <c r="KMT37" s="705"/>
      <c r="KMU37" s="705"/>
      <c r="KMV37" s="704"/>
      <c r="KMW37" s="705"/>
      <c r="KMX37" s="705"/>
      <c r="KMY37" s="705"/>
      <c r="KMZ37" s="705"/>
      <c r="KNA37" s="705"/>
      <c r="KNB37" s="705"/>
      <c r="KNC37" s="705"/>
      <c r="KND37" s="705"/>
      <c r="KNE37" s="704"/>
      <c r="KNF37" s="705"/>
      <c r="KNG37" s="705"/>
      <c r="KNH37" s="705"/>
      <c r="KNI37" s="705"/>
      <c r="KNJ37" s="705"/>
      <c r="KNK37" s="705"/>
      <c r="KNL37" s="705"/>
      <c r="KNM37" s="705"/>
      <c r="KNN37" s="704"/>
      <c r="KNO37" s="705"/>
      <c r="KNP37" s="705"/>
      <c r="KNQ37" s="705"/>
      <c r="KNR37" s="705"/>
      <c r="KNS37" s="705"/>
      <c r="KNT37" s="705"/>
      <c r="KNU37" s="705"/>
      <c r="KNV37" s="705"/>
      <c r="KNW37" s="704"/>
      <c r="KNX37" s="705"/>
      <c r="KNY37" s="705"/>
      <c r="KNZ37" s="705"/>
      <c r="KOA37" s="705"/>
      <c r="KOB37" s="705"/>
      <c r="KOC37" s="705"/>
      <c r="KOD37" s="705"/>
      <c r="KOE37" s="705"/>
      <c r="KOF37" s="704"/>
      <c r="KOG37" s="705"/>
      <c r="KOH37" s="705"/>
      <c r="KOI37" s="705"/>
      <c r="KOJ37" s="705"/>
      <c r="KOK37" s="705"/>
      <c r="KOL37" s="705"/>
      <c r="KOM37" s="705"/>
      <c r="KON37" s="705"/>
      <c r="KOO37" s="704"/>
      <c r="KOP37" s="705"/>
      <c r="KOQ37" s="705"/>
      <c r="KOR37" s="705"/>
      <c r="KOS37" s="705"/>
      <c r="KOT37" s="705"/>
      <c r="KOU37" s="705"/>
      <c r="KOV37" s="705"/>
      <c r="KOW37" s="705"/>
      <c r="KOX37" s="704"/>
      <c r="KOY37" s="705"/>
      <c r="KOZ37" s="705"/>
      <c r="KPA37" s="705"/>
      <c r="KPB37" s="705"/>
      <c r="KPC37" s="705"/>
      <c r="KPD37" s="705"/>
      <c r="KPE37" s="705"/>
      <c r="KPF37" s="705"/>
      <c r="KPG37" s="704"/>
      <c r="KPH37" s="705"/>
      <c r="KPI37" s="705"/>
      <c r="KPJ37" s="705"/>
      <c r="KPK37" s="705"/>
      <c r="KPL37" s="705"/>
      <c r="KPM37" s="705"/>
      <c r="KPN37" s="705"/>
      <c r="KPO37" s="705"/>
      <c r="KPP37" s="704"/>
      <c r="KPQ37" s="705"/>
      <c r="KPR37" s="705"/>
      <c r="KPS37" s="705"/>
      <c r="KPT37" s="705"/>
      <c r="KPU37" s="705"/>
      <c r="KPV37" s="705"/>
      <c r="KPW37" s="705"/>
      <c r="KPX37" s="705"/>
      <c r="KPY37" s="704"/>
      <c r="KPZ37" s="705"/>
      <c r="KQA37" s="705"/>
      <c r="KQB37" s="705"/>
      <c r="KQC37" s="705"/>
      <c r="KQD37" s="705"/>
      <c r="KQE37" s="705"/>
      <c r="KQF37" s="705"/>
      <c r="KQG37" s="705"/>
      <c r="KQH37" s="704"/>
      <c r="KQI37" s="705"/>
      <c r="KQJ37" s="705"/>
      <c r="KQK37" s="705"/>
      <c r="KQL37" s="705"/>
      <c r="KQM37" s="705"/>
      <c r="KQN37" s="705"/>
      <c r="KQO37" s="705"/>
      <c r="KQP37" s="705"/>
      <c r="KQQ37" s="704"/>
      <c r="KQR37" s="705"/>
      <c r="KQS37" s="705"/>
      <c r="KQT37" s="705"/>
      <c r="KQU37" s="705"/>
      <c r="KQV37" s="705"/>
      <c r="KQW37" s="705"/>
      <c r="KQX37" s="705"/>
      <c r="KQY37" s="705"/>
      <c r="KQZ37" s="704"/>
      <c r="KRA37" s="705"/>
      <c r="KRB37" s="705"/>
      <c r="KRC37" s="705"/>
      <c r="KRD37" s="705"/>
      <c r="KRE37" s="705"/>
      <c r="KRF37" s="705"/>
      <c r="KRG37" s="705"/>
      <c r="KRH37" s="705"/>
      <c r="KRI37" s="704"/>
      <c r="KRJ37" s="705"/>
      <c r="KRK37" s="705"/>
      <c r="KRL37" s="705"/>
      <c r="KRM37" s="705"/>
      <c r="KRN37" s="705"/>
      <c r="KRO37" s="705"/>
      <c r="KRP37" s="705"/>
      <c r="KRQ37" s="705"/>
      <c r="KRR37" s="704"/>
      <c r="KRS37" s="705"/>
      <c r="KRT37" s="705"/>
      <c r="KRU37" s="705"/>
      <c r="KRV37" s="705"/>
      <c r="KRW37" s="705"/>
      <c r="KRX37" s="705"/>
      <c r="KRY37" s="705"/>
      <c r="KRZ37" s="705"/>
      <c r="KSA37" s="704"/>
      <c r="KSB37" s="705"/>
      <c r="KSC37" s="705"/>
      <c r="KSD37" s="705"/>
      <c r="KSE37" s="705"/>
      <c r="KSF37" s="705"/>
      <c r="KSG37" s="705"/>
      <c r="KSH37" s="705"/>
      <c r="KSI37" s="705"/>
      <c r="KSJ37" s="704"/>
      <c r="KSK37" s="705"/>
      <c r="KSL37" s="705"/>
      <c r="KSM37" s="705"/>
      <c r="KSN37" s="705"/>
      <c r="KSO37" s="705"/>
      <c r="KSP37" s="705"/>
      <c r="KSQ37" s="705"/>
      <c r="KSR37" s="705"/>
      <c r="KSS37" s="704"/>
      <c r="KST37" s="705"/>
      <c r="KSU37" s="705"/>
      <c r="KSV37" s="705"/>
      <c r="KSW37" s="705"/>
      <c r="KSX37" s="705"/>
      <c r="KSY37" s="705"/>
      <c r="KSZ37" s="705"/>
      <c r="KTA37" s="705"/>
      <c r="KTB37" s="704"/>
      <c r="KTC37" s="705"/>
      <c r="KTD37" s="705"/>
      <c r="KTE37" s="705"/>
      <c r="KTF37" s="705"/>
      <c r="KTG37" s="705"/>
      <c r="KTH37" s="705"/>
      <c r="KTI37" s="705"/>
      <c r="KTJ37" s="705"/>
      <c r="KTK37" s="704"/>
      <c r="KTL37" s="705"/>
      <c r="KTM37" s="705"/>
      <c r="KTN37" s="705"/>
      <c r="KTO37" s="705"/>
      <c r="KTP37" s="705"/>
      <c r="KTQ37" s="705"/>
      <c r="KTR37" s="705"/>
      <c r="KTS37" s="705"/>
      <c r="KTT37" s="704"/>
      <c r="KTU37" s="705"/>
      <c r="KTV37" s="705"/>
      <c r="KTW37" s="705"/>
      <c r="KTX37" s="705"/>
      <c r="KTY37" s="705"/>
      <c r="KTZ37" s="705"/>
      <c r="KUA37" s="705"/>
      <c r="KUB37" s="705"/>
      <c r="KUC37" s="704"/>
      <c r="KUD37" s="705"/>
      <c r="KUE37" s="705"/>
      <c r="KUF37" s="705"/>
      <c r="KUG37" s="705"/>
      <c r="KUH37" s="705"/>
      <c r="KUI37" s="705"/>
      <c r="KUJ37" s="705"/>
      <c r="KUK37" s="705"/>
      <c r="KUL37" s="704"/>
      <c r="KUM37" s="705"/>
      <c r="KUN37" s="705"/>
      <c r="KUO37" s="705"/>
      <c r="KUP37" s="705"/>
      <c r="KUQ37" s="705"/>
      <c r="KUR37" s="705"/>
      <c r="KUS37" s="705"/>
      <c r="KUT37" s="705"/>
      <c r="KUU37" s="704"/>
      <c r="KUV37" s="705"/>
      <c r="KUW37" s="705"/>
      <c r="KUX37" s="705"/>
      <c r="KUY37" s="705"/>
      <c r="KUZ37" s="705"/>
      <c r="KVA37" s="705"/>
      <c r="KVB37" s="705"/>
      <c r="KVC37" s="705"/>
      <c r="KVD37" s="704"/>
      <c r="KVE37" s="705"/>
      <c r="KVF37" s="705"/>
      <c r="KVG37" s="705"/>
      <c r="KVH37" s="705"/>
      <c r="KVI37" s="705"/>
      <c r="KVJ37" s="705"/>
      <c r="KVK37" s="705"/>
      <c r="KVL37" s="705"/>
      <c r="KVM37" s="704"/>
      <c r="KVN37" s="705"/>
      <c r="KVO37" s="705"/>
      <c r="KVP37" s="705"/>
      <c r="KVQ37" s="705"/>
      <c r="KVR37" s="705"/>
      <c r="KVS37" s="705"/>
      <c r="KVT37" s="705"/>
      <c r="KVU37" s="705"/>
      <c r="KVV37" s="704"/>
      <c r="KVW37" s="705"/>
      <c r="KVX37" s="705"/>
      <c r="KVY37" s="705"/>
      <c r="KVZ37" s="705"/>
      <c r="KWA37" s="705"/>
      <c r="KWB37" s="705"/>
      <c r="KWC37" s="705"/>
      <c r="KWD37" s="705"/>
      <c r="KWE37" s="704"/>
      <c r="KWF37" s="705"/>
      <c r="KWG37" s="705"/>
      <c r="KWH37" s="705"/>
      <c r="KWI37" s="705"/>
      <c r="KWJ37" s="705"/>
      <c r="KWK37" s="705"/>
      <c r="KWL37" s="705"/>
      <c r="KWM37" s="705"/>
      <c r="KWN37" s="704"/>
      <c r="KWO37" s="705"/>
      <c r="KWP37" s="705"/>
      <c r="KWQ37" s="705"/>
      <c r="KWR37" s="705"/>
      <c r="KWS37" s="705"/>
      <c r="KWT37" s="705"/>
      <c r="KWU37" s="705"/>
      <c r="KWV37" s="705"/>
      <c r="KWW37" s="704"/>
      <c r="KWX37" s="705"/>
      <c r="KWY37" s="705"/>
      <c r="KWZ37" s="705"/>
      <c r="KXA37" s="705"/>
      <c r="KXB37" s="705"/>
      <c r="KXC37" s="705"/>
      <c r="KXD37" s="705"/>
      <c r="KXE37" s="705"/>
      <c r="KXF37" s="704"/>
      <c r="KXG37" s="705"/>
      <c r="KXH37" s="705"/>
      <c r="KXI37" s="705"/>
      <c r="KXJ37" s="705"/>
      <c r="KXK37" s="705"/>
      <c r="KXL37" s="705"/>
      <c r="KXM37" s="705"/>
      <c r="KXN37" s="705"/>
      <c r="KXO37" s="704"/>
      <c r="KXP37" s="705"/>
      <c r="KXQ37" s="705"/>
      <c r="KXR37" s="705"/>
      <c r="KXS37" s="705"/>
      <c r="KXT37" s="705"/>
      <c r="KXU37" s="705"/>
      <c r="KXV37" s="705"/>
      <c r="KXW37" s="705"/>
      <c r="KXX37" s="704"/>
      <c r="KXY37" s="705"/>
      <c r="KXZ37" s="705"/>
      <c r="KYA37" s="705"/>
      <c r="KYB37" s="705"/>
      <c r="KYC37" s="705"/>
      <c r="KYD37" s="705"/>
      <c r="KYE37" s="705"/>
      <c r="KYF37" s="705"/>
      <c r="KYG37" s="704"/>
      <c r="KYH37" s="705"/>
      <c r="KYI37" s="705"/>
      <c r="KYJ37" s="705"/>
      <c r="KYK37" s="705"/>
      <c r="KYL37" s="705"/>
      <c r="KYM37" s="705"/>
      <c r="KYN37" s="705"/>
      <c r="KYO37" s="705"/>
      <c r="KYP37" s="704"/>
      <c r="KYQ37" s="705"/>
      <c r="KYR37" s="705"/>
      <c r="KYS37" s="705"/>
      <c r="KYT37" s="705"/>
      <c r="KYU37" s="705"/>
      <c r="KYV37" s="705"/>
      <c r="KYW37" s="705"/>
      <c r="KYX37" s="705"/>
      <c r="KYY37" s="704"/>
      <c r="KYZ37" s="705"/>
      <c r="KZA37" s="705"/>
      <c r="KZB37" s="705"/>
      <c r="KZC37" s="705"/>
      <c r="KZD37" s="705"/>
      <c r="KZE37" s="705"/>
      <c r="KZF37" s="705"/>
      <c r="KZG37" s="705"/>
      <c r="KZH37" s="704"/>
      <c r="KZI37" s="705"/>
      <c r="KZJ37" s="705"/>
      <c r="KZK37" s="705"/>
      <c r="KZL37" s="705"/>
      <c r="KZM37" s="705"/>
      <c r="KZN37" s="705"/>
      <c r="KZO37" s="705"/>
      <c r="KZP37" s="705"/>
      <c r="KZQ37" s="704"/>
      <c r="KZR37" s="705"/>
      <c r="KZS37" s="705"/>
      <c r="KZT37" s="705"/>
      <c r="KZU37" s="705"/>
      <c r="KZV37" s="705"/>
      <c r="KZW37" s="705"/>
      <c r="KZX37" s="705"/>
      <c r="KZY37" s="705"/>
      <c r="KZZ37" s="704"/>
      <c r="LAA37" s="705"/>
      <c r="LAB37" s="705"/>
      <c r="LAC37" s="705"/>
      <c r="LAD37" s="705"/>
      <c r="LAE37" s="705"/>
      <c r="LAF37" s="705"/>
      <c r="LAG37" s="705"/>
      <c r="LAH37" s="705"/>
      <c r="LAI37" s="704"/>
      <c r="LAJ37" s="705"/>
      <c r="LAK37" s="705"/>
      <c r="LAL37" s="705"/>
      <c r="LAM37" s="705"/>
      <c r="LAN37" s="705"/>
      <c r="LAO37" s="705"/>
      <c r="LAP37" s="705"/>
      <c r="LAQ37" s="705"/>
      <c r="LAR37" s="704"/>
      <c r="LAS37" s="705"/>
      <c r="LAT37" s="705"/>
      <c r="LAU37" s="705"/>
      <c r="LAV37" s="705"/>
      <c r="LAW37" s="705"/>
      <c r="LAX37" s="705"/>
      <c r="LAY37" s="705"/>
      <c r="LAZ37" s="705"/>
      <c r="LBA37" s="704"/>
      <c r="LBB37" s="705"/>
      <c r="LBC37" s="705"/>
      <c r="LBD37" s="705"/>
      <c r="LBE37" s="705"/>
      <c r="LBF37" s="705"/>
      <c r="LBG37" s="705"/>
      <c r="LBH37" s="705"/>
      <c r="LBI37" s="705"/>
      <c r="LBJ37" s="704"/>
      <c r="LBK37" s="705"/>
      <c r="LBL37" s="705"/>
      <c r="LBM37" s="705"/>
      <c r="LBN37" s="705"/>
      <c r="LBO37" s="705"/>
      <c r="LBP37" s="705"/>
      <c r="LBQ37" s="705"/>
      <c r="LBR37" s="705"/>
      <c r="LBS37" s="704"/>
      <c r="LBT37" s="705"/>
      <c r="LBU37" s="705"/>
      <c r="LBV37" s="705"/>
      <c r="LBW37" s="705"/>
      <c r="LBX37" s="705"/>
      <c r="LBY37" s="705"/>
      <c r="LBZ37" s="705"/>
      <c r="LCA37" s="705"/>
      <c r="LCB37" s="704"/>
      <c r="LCC37" s="705"/>
      <c r="LCD37" s="705"/>
      <c r="LCE37" s="705"/>
      <c r="LCF37" s="705"/>
      <c r="LCG37" s="705"/>
      <c r="LCH37" s="705"/>
      <c r="LCI37" s="705"/>
      <c r="LCJ37" s="705"/>
      <c r="LCK37" s="704"/>
      <c r="LCL37" s="705"/>
      <c r="LCM37" s="705"/>
      <c r="LCN37" s="705"/>
      <c r="LCO37" s="705"/>
      <c r="LCP37" s="705"/>
      <c r="LCQ37" s="705"/>
      <c r="LCR37" s="705"/>
      <c r="LCS37" s="705"/>
      <c r="LCT37" s="704"/>
      <c r="LCU37" s="705"/>
      <c r="LCV37" s="705"/>
      <c r="LCW37" s="705"/>
      <c r="LCX37" s="705"/>
      <c r="LCY37" s="705"/>
      <c r="LCZ37" s="705"/>
      <c r="LDA37" s="705"/>
      <c r="LDB37" s="705"/>
      <c r="LDC37" s="704"/>
      <c r="LDD37" s="705"/>
      <c r="LDE37" s="705"/>
      <c r="LDF37" s="705"/>
      <c r="LDG37" s="705"/>
      <c r="LDH37" s="705"/>
      <c r="LDI37" s="705"/>
      <c r="LDJ37" s="705"/>
      <c r="LDK37" s="705"/>
      <c r="LDL37" s="704"/>
      <c r="LDM37" s="705"/>
      <c r="LDN37" s="705"/>
      <c r="LDO37" s="705"/>
      <c r="LDP37" s="705"/>
      <c r="LDQ37" s="705"/>
      <c r="LDR37" s="705"/>
      <c r="LDS37" s="705"/>
      <c r="LDT37" s="705"/>
      <c r="LDU37" s="704"/>
      <c r="LDV37" s="705"/>
      <c r="LDW37" s="705"/>
      <c r="LDX37" s="705"/>
      <c r="LDY37" s="705"/>
      <c r="LDZ37" s="705"/>
      <c r="LEA37" s="705"/>
      <c r="LEB37" s="705"/>
      <c r="LEC37" s="705"/>
      <c r="LED37" s="704"/>
      <c r="LEE37" s="705"/>
      <c r="LEF37" s="705"/>
      <c r="LEG37" s="705"/>
      <c r="LEH37" s="705"/>
      <c r="LEI37" s="705"/>
      <c r="LEJ37" s="705"/>
      <c r="LEK37" s="705"/>
      <c r="LEL37" s="705"/>
      <c r="LEM37" s="704"/>
      <c r="LEN37" s="705"/>
      <c r="LEO37" s="705"/>
      <c r="LEP37" s="705"/>
      <c r="LEQ37" s="705"/>
      <c r="LER37" s="705"/>
      <c r="LES37" s="705"/>
      <c r="LET37" s="705"/>
      <c r="LEU37" s="705"/>
      <c r="LEV37" s="704"/>
      <c r="LEW37" s="705"/>
      <c r="LEX37" s="705"/>
      <c r="LEY37" s="705"/>
      <c r="LEZ37" s="705"/>
      <c r="LFA37" s="705"/>
      <c r="LFB37" s="705"/>
      <c r="LFC37" s="705"/>
      <c r="LFD37" s="705"/>
      <c r="LFE37" s="704"/>
      <c r="LFF37" s="705"/>
      <c r="LFG37" s="705"/>
      <c r="LFH37" s="705"/>
      <c r="LFI37" s="705"/>
      <c r="LFJ37" s="705"/>
      <c r="LFK37" s="705"/>
      <c r="LFL37" s="705"/>
      <c r="LFM37" s="705"/>
      <c r="LFN37" s="704"/>
      <c r="LFO37" s="705"/>
      <c r="LFP37" s="705"/>
      <c r="LFQ37" s="705"/>
      <c r="LFR37" s="705"/>
      <c r="LFS37" s="705"/>
      <c r="LFT37" s="705"/>
      <c r="LFU37" s="705"/>
      <c r="LFV37" s="705"/>
      <c r="LFW37" s="704"/>
      <c r="LFX37" s="705"/>
      <c r="LFY37" s="705"/>
      <c r="LFZ37" s="705"/>
      <c r="LGA37" s="705"/>
      <c r="LGB37" s="705"/>
      <c r="LGC37" s="705"/>
      <c r="LGD37" s="705"/>
      <c r="LGE37" s="705"/>
      <c r="LGF37" s="704"/>
      <c r="LGG37" s="705"/>
      <c r="LGH37" s="705"/>
      <c r="LGI37" s="705"/>
      <c r="LGJ37" s="705"/>
      <c r="LGK37" s="705"/>
      <c r="LGL37" s="705"/>
      <c r="LGM37" s="705"/>
      <c r="LGN37" s="705"/>
      <c r="LGO37" s="704"/>
      <c r="LGP37" s="705"/>
      <c r="LGQ37" s="705"/>
      <c r="LGR37" s="705"/>
      <c r="LGS37" s="705"/>
      <c r="LGT37" s="705"/>
      <c r="LGU37" s="705"/>
      <c r="LGV37" s="705"/>
      <c r="LGW37" s="705"/>
      <c r="LGX37" s="704"/>
      <c r="LGY37" s="705"/>
      <c r="LGZ37" s="705"/>
      <c r="LHA37" s="705"/>
      <c r="LHB37" s="705"/>
      <c r="LHC37" s="705"/>
      <c r="LHD37" s="705"/>
      <c r="LHE37" s="705"/>
      <c r="LHF37" s="705"/>
      <c r="LHG37" s="704"/>
      <c r="LHH37" s="705"/>
      <c r="LHI37" s="705"/>
      <c r="LHJ37" s="705"/>
      <c r="LHK37" s="705"/>
      <c r="LHL37" s="705"/>
      <c r="LHM37" s="705"/>
      <c r="LHN37" s="705"/>
      <c r="LHO37" s="705"/>
      <c r="LHP37" s="704"/>
      <c r="LHQ37" s="705"/>
      <c r="LHR37" s="705"/>
      <c r="LHS37" s="705"/>
      <c r="LHT37" s="705"/>
      <c r="LHU37" s="705"/>
      <c r="LHV37" s="705"/>
      <c r="LHW37" s="705"/>
      <c r="LHX37" s="705"/>
      <c r="LHY37" s="704"/>
      <c r="LHZ37" s="705"/>
      <c r="LIA37" s="705"/>
      <c r="LIB37" s="705"/>
      <c r="LIC37" s="705"/>
      <c r="LID37" s="705"/>
      <c r="LIE37" s="705"/>
      <c r="LIF37" s="705"/>
      <c r="LIG37" s="705"/>
      <c r="LIH37" s="704"/>
      <c r="LII37" s="705"/>
      <c r="LIJ37" s="705"/>
      <c r="LIK37" s="705"/>
      <c r="LIL37" s="705"/>
      <c r="LIM37" s="705"/>
      <c r="LIN37" s="705"/>
      <c r="LIO37" s="705"/>
      <c r="LIP37" s="705"/>
      <c r="LIQ37" s="704"/>
      <c r="LIR37" s="705"/>
      <c r="LIS37" s="705"/>
      <c r="LIT37" s="705"/>
      <c r="LIU37" s="705"/>
      <c r="LIV37" s="705"/>
      <c r="LIW37" s="705"/>
      <c r="LIX37" s="705"/>
      <c r="LIY37" s="705"/>
      <c r="LIZ37" s="704"/>
      <c r="LJA37" s="705"/>
      <c r="LJB37" s="705"/>
      <c r="LJC37" s="705"/>
      <c r="LJD37" s="705"/>
      <c r="LJE37" s="705"/>
      <c r="LJF37" s="705"/>
      <c r="LJG37" s="705"/>
      <c r="LJH37" s="705"/>
      <c r="LJI37" s="704"/>
      <c r="LJJ37" s="705"/>
      <c r="LJK37" s="705"/>
      <c r="LJL37" s="705"/>
      <c r="LJM37" s="705"/>
      <c r="LJN37" s="705"/>
      <c r="LJO37" s="705"/>
      <c r="LJP37" s="705"/>
      <c r="LJQ37" s="705"/>
      <c r="LJR37" s="704"/>
      <c r="LJS37" s="705"/>
      <c r="LJT37" s="705"/>
      <c r="LJU37" s="705"/>
      <c r="LJV37" s="705"/>
      <c r="LJW37" s="705"/>
      <c r="LJX37" s="705"/>
      <c r="LJY37" s="705"/>
      <c r="LJZ37" s="705"/>
      <c r="LKA37" s="704"/>
      <c r="LKB37" s="705"/>
      <c r="LKC37" s="705"/>
      <c r="LKD37" s="705"/>
      <c r="LKE37" s="705"/>
      <c r="LKF37" s="705"/>
      <c r="LKG37" s="705"/>
      <c r="LKH37" s="705"/>
      <c r="LKI37" s="705"/>
      <c r="LKJ37" s="704"/>
      <c r="LKK37" s="705"/>
      <c r="LKL37" s="705"/>
      <c r="LKM37" s="705"/>
      <c r="LKN37" s="705"/>
      <c r="LKO37" s="705"/>
      <c r="LKP37" s="705"/>
      <c r="LKQ37" s="705"/>
      <c r="LKR37" s="705"/>
      <c r="LKS37" s="704"/>
      <c r="LKT37" s="705"/>
      <c r="LKU37" s="705"/>
      <c r="LKV37" s="705"/>
      <c r="LKW37" s="705"/>
      <c r="LKX37" s="705"/>
      <c r="LKY37" s="705"/>
      <c r="LKZ37" s="705"/>
      <c r="LLA37" s="705"/>
      <c r="LLB37" s="704"/>
      <c r="LLC37" s="705"/>
      <c r="LLD37" s="705"/>
      <c r="LLE37" s="705"/>
      <c r="LLF37" s="705"/>
      <c r="LLG37" s="705"/>
      <c r="LLH37" s="705"/>
      <c r="LLI37" s="705"/>
      <c r="LLJ37" s="705"/>
      <c r="LLK37" s="704"/>
      <c r="LLL37" s="705"/>
      <c r="LLM37" s="705"/>
      <c r="LLN37" s="705"/>
      <c r="LLO37" s="705"/>
      <c r="LLP37" s="705"/>
      <c r="LLQ37" s="705"/>
      <c r="LLR37" s="705"/>
      <c r="LLS37" s="705"/>
      <c r="LLT37" s="704"/>
      <c r="LLU37" s="705"/>
      <c r="LLV37" s="705"/>
      <c r="LLW37" s="705"/>
      <c r="LLX37" s="705"/>
      <c r="LLY37" s="705"/>
      <c r="LLZ37" s="705"/>
      <c r="LMA37" s="705"/>
      <c r="LMB37" s="705"/>
      <c r="LMC37" s="704"/>
      <c r="LMD37" s="705"/>
      <c r="LME37" s="705"/>
      <c r="LMF37" s="705"/>
      <c r="LMG37" s="705"/>
      <c r="LMH37" s="705"/>
      <c r="LMI37" s="705"/>
      <c r="LMJ37" s="705"/>
      <c r="LMK37" s="705"/>
      <c r="LML37" s="704"/>
      <c r="LMM37" s="705"/>
      <c r="LMN37" s="705"/>
      <c r="LMO37" s="705"/>
      <c r="LMP37" s="705"/>
      <c r="LMQ37" s="705"/>
      <c r="LMR37" s="705"/>
      <c r="LMS37" s="705"/>
      <c r="LMT37" s="705"/>
      <c r="LMU37" s="704"/>
      <c r="LMV37" s="705"/>
      <c r="LMW37" s="705"/>
      <c r="LMX37" s="705"/>
      <c r="LMY37" s="705"/>
      <c r="LMZ37" s="705"/>
      <c r="LNA37" s="705"/>
      <c r="LNB37" s="705"/>
      <c r="LNC37" s="705"/>
      <c r="LND37" s="704"/>
      <c r="LNE37" s="705"/>
      <c r="LNF37" s="705"/>
      <c r="LNG37" s="705"/>
      <c r="LNH37" s="705"/>
      <c r="LNI37" s="705"/>
      <c r="LNJ37" s="705"/>
      <c r="LNK37" s="705"/>
      <c r="LNL37" s="705"/>
      <c r="LNM37" s="704"/>
      <c r="LNN37" s="705"/>
      <c r="LNO37" s="705"/>
      <c r="LNP37" s="705"/>
      <c r="LNQ37" s="705"/>
      <c r="LNR37" s="705"/>
      <c r="LNS37" s="705"/>
      <c r="LNT37" s="705"/>
      <c r="LNU37" s="705"/>
      <c r="LNV37" s="704"/>
      <c r="LNW37" s="705"/>
      <c r="LNX37" s="705"/>
      <c r="LNY37" s="705"/>
      <c r="LNZ37" s="705"/>
      <c r="LOA37" s="705"/>
      <c r="LOB37" s="705"/>
      <c r="LOC37" s="705"/>
      <c r="LOD37" s="705"/>
      <c r="LOE37" s="704"/>
      <c r="LOF37" s="705"/>
      <c r="LOG37" s="705"/>
      <c r="LOH37" s="705"/>
      <c r="LOI37" s="705"/>
      <c r="LOJ37" s="705"/>
      <c r="LOK37" s="705"/>
      <c r="LOL37" s="705"/>
      <c r="LOM37" s="705"/>
      <c r="LON37" s="704"/>
      <c r="LOO37" s="705"/>
      <c r="LOP37" s="705"/>
      <c r="LOQ37" s="705"/>
      <c r="LOR37" s="705"/>
      <c r="LOS37" s="705"/>
      <c r="LOT37" s="705"/>
      <c r="LOU37" s="705"/>
      <c r="LOV37" s="705"/>
      <c r="LOW37" s="704"/>
      <c r="LOX37" s="705"/>
      <c r="LOY37" s="705"/>
      <c r="LOZ37" s="705"/>
      <c r="LPA37" s="705"/>
      <c r="LPB37" s="705"/>
      <c r="LPC37" s="705"/>
      <c r="LPD37" s="705"/>
      <c r="LPE37" s="705"/>
      <c r="LPF37" s="704"/>
      <c r="LPG37" s="705"/>
      <c r="LPH37" s="705"/>
      <c r="LPI37" s="705"/>
      <c r="LPJ37" s="705"/>
      <c r="LPK37" s="705"/>
      <c r="LPL37" s="705"/>
      <c r="LPM37" s="705"/>
      <c r="LPN37" s="705"/>
      <c r="LPO37" s="704"/>
      <c r="LPP37" s="705"/>
      <c r="LPQ37" s="705"/>
      <c r="LPR37" s="705"/>
      <c r="LPS37" s="705"/>
      <c r="LPT37" s="705"/>
      <c r="LPU37" s="705"/>
      <c r="LPV37" s="705"/>
      <c r="LPW37" s="705"/>
      <c r="LPX37" s="704"/>
      <c r="LPY37" s="705"/>
      <c r="LPZ37" s="705"/>
      <c r="LQA37" s="705"/>
      <c r="LQB37" s="705"/>
      <c r="LQC37" s="705"/>
      <c r="LQD37" s="705"/>
      <c r="LQE37" s="705"/>
      <c r="LQF37" s="705"/>
      <c r="LQG37" s="704"/>
      <c r="LQH37" s="705"/>
      <c r="LQI37" s="705"/>
      <c r="LQJ37" s="705"/>
      <c r="LQK37" s="705"/>
      <c r="LQL37" s="705"/>
      <c r="LQM37" s="705"/>
      <c r="LQN37" s="705"/>
      <c r="LQO37" s="705"/>
      <c r="LQP37" s="704"/>
      <c r="LQQ37" s="705"/>
      <c r="LQR37" s="705"/>
      <c r="LQS37" s="705"/>
      <c r="LQT37" s="705"/>
      <c r="LQU37" s="705"/>
      <c r="LQV37" s="705"/>
      <c r="LQW37" s="705"/>
      <c r="LQX37" s="705"/>
      <c r="LQY37" s="704"/>
      <c r="LQZ37" s="705"/>
      <c r="LRA37" s="705"/>
      <c r="LRB37" s="705"/>
      <c r="LRC37" s="705"/>
      <c r="LRD37" s="705"/>
      <c r="LRE37" s="705"/>
      <c r="LRF37" s="705"/>
      <c r="LRG37" s="705"/>
      <c r="LRH37" s="704"/>
      <c r="LRI37" s="705"/>
      <c r="LRJ37" s="705"/>
      <c r="LRK37" s="705"/>
      <c r="LRL37" s="705"/>
      <c r="LRM37" s="705"/>
      <c r="LRN37" s="705"/>
      <c r="LRO37" s="705"/>
      <c r="LRP37" s="705"/>
      <c r="LRQ37" s="704"/>
      <c r="LRR37" s="705"/>
      <c r="LRS37" s="705"/>
      <c r="LRT37" s="705"/>
      <c r="LRU37" s="705"/>
      <c r="LRV37" s="705"/>
      <c r="LRW37" s="705"/>
      <c r="LRX37" s="705"/>
      <c r="LRY37" s="705"/>
      <c r="LRZ37" s="704"/>
      <c r="LSA37" s="705"/>
      <c r="LSB37" s="705"/>
      <c r="LSC37" s="705"/>
      <c r="LSD37" s="705"/>
      <c r="LSE37" s="705"/>
      <c r="LSF37" s="705"/>
      <c r="LSG37" s="705"/>
      <c r="LSH37" s="705"/>
      <c r="LSI37" s="704"/>
      <c r="LSJ37" s="705"/>
      <c r="LSK37" s="705"/>
      <c r="LSL37" s="705"/>
      <c r="LSM37" s="705"/>
      <c r="LSN37" s="705"/>
      <c r="LSO37" s="705"/>
      <c r="LSP37" s="705"/>
      <c r="LSQ37" s="705"/>
      <c r="LSR37" s="704"/>
      <c r="LSS37" s="705"/>
      <c r="LST37" s="705"/>
      <c r="LSU37" s="705"/>
      <c r="LSV37" s="705"/>
      <c r="LSW37" s="705"/>
      <c r="LSX37" s="705"/>
      <c r="LSY37" s="705"/>
      <c r="LSZ37" s="705"/>
      <c r="LTA37" s="704"/>
      <c r="LTB37" s="705"/>
      <c r="LTC37" s="705"/>
      <c r="LTD37" s="705"/>
      <c r="LTE37" s="705"/>
      <c r="LTF37" s="705"/>
      <c r="LTG37" s="705"/>
      <c r="LTH37" s="705"/>
      <c r="LTI37" s="705"/>
      <c r="LTJ37" s="704"/>
      <c r="LTK37" s="705"/>
      <c r="LTL37" s="705"/>
      <c r="LTM37" s="705"/>
      <c r="LTN37" s="705"/>
      <c r="LTO37" s="705"/>
      <c r="LTP37" s="705"/>
      <c r="LTQ37" s="705"/>
      <c r="LTR37" s="705"/>
      <c r="LTS37" s="704"/>
      <c r="LTT37" s="705"/>
      <c r="LTU37" s="705"/>
      <c r="LTV37" s="705"/>
      <c r="LTW37" s="705"/>
      <c r="LTX37" s="705"/>
      <c r="LTY37" s="705"/>
      <c r="LTZ37" s="705"/>
      <c r="LUA37" s="705"/>
      <c r="LUB37" s="704"/>
      <c r="LUC37" s="705"/>
      <c r="LUD37" s="705"/>
      <c r="LUE37" s="705"/>
      <c r="LUF37" s="705"/>
      <c r="LUG37" s="705"/>
      <c r="LUH37" s="705"/>
      <c r="LUI37" s="705"/>
      <c r="LUJ37" s="705"/>
      <c r="LUK37" s="704"/>
      <c r="LUL37" s="705"/>
      <c r="LUM37" s="705"/>
      <c r="LUN37" s="705"/>
      <c r="LUO37" s="705"/>
      <c r="LUP37" s="705"/>
      <c r="LUQ37" s="705"/>
      <c r="LUR37" s="705"/>
      <c r="LUS37" s="705"/>
      <c r="LUT37" s="704"/>
      <c r="LUU37" s="705"/>
      <c r="LUV37" s="705"/>
      <c r="LUW37" s="705"/>
      <c r="LUX37" s="705"/>
      <c r="LUY37" s="705"/>
      <c r="LUZ37" s="705"/>
      <c r="LVA37" s="705"/>
      <c r="LVB37" s="705"/>
      <c r="LVC37" s="704"/>
      <c r="LVD37" s="705"/>
      <c r="LVE37" s="705"/>
      <c r="LVF37" s="705"/>
      <c r="LVG37" s="705"/>
      <c r="LVH37" s="705"/>
      <c r="LVI37" s="705"/>
      <c r="LVJ37" s="705"/>
      <c r="LVK37" s="705"/>
      <c r="LVL37" s="704"/>
      <c r="LVM37" s="705"/>
      <c r="LVN37" s="705"/>
      <c r="LVO37" s="705"/>
      <c r="LVP37" s="705"/>
      <c r="LVQ37" s="705"/>
      <c r="LVR37" s="705"/>
      <c r="LVS37" s="705"/>
      <c r="LVT37" s="705"/>
      <c r="LVU37" s="704"/>
      <c r="LVV37" s="705"/>
      <c r="LVW37" s="705"/>
      <c r="LVX37" s="705"/>
      <c r="LVY37" s="705"/>
      <c r="LVZ37" s="705"/>
      <c r="LWA37" s="705"/>
      <c r="LWB37" s="705"/>
      <c r="LWC37" s="705"/>
      <c r="LWD37" s="704"/>
      <c r="LWE37" s="705"/>
      <c r="LWF37" s="705"/>
      <c r="LWG37" s="705"/>
      <c r="LWH37" s="705"/>
      <c r="LWI37" s="705"/>
      <c r="LWJ37" s="705"/>
      <c r="LWK37" s="705"/>
      <c r="LWL37" s="705"/>
      <c r="LWM37" s="704"/>
      <c r="LWN37" s="705"/>
      <c r="LWO37" s="705"/>
      <c r="LWP37" s="705"/>
      <c r="LWQ37" s="705"/>
      <c r="LWR37" s="705"/>
      <c r="LWS37" s="705"/>
      <c r="LWT37" s="705"/>
      <c r="LWU37" s="705"/>
      <c r="LWV37" s="704"/>
      <c r="LWW37" s="705"/>
      <c r="LWX37" s="705"/>
      <c r="LWY37" s="705"/>
      <c r="LWZ37" s="705"/>
      <c r="LXA37" s="705"/>
      <c r="LXB37" s="705"/>
      <c r="LXC37" s="705"/>
      <c r="LXD37" s="705"/>
      <c r="LXE37" s="704"/>
      <c r="LXF37" s="705"/>
      <c r="LXG37" s="705"/>
      <c r="LXH37" s="705"/>
      <c r="LXI37" s="705"/>
      <c r="LXJ37" s="705"/>
      <c r="LXK37" s="705"/>
      <c r="LXL37" s="705"/>
      <c r="LXM37" s="705"/>
      <c r="LXN37" s="704"/>
      <c r="LXO37" s="705"/>
      <c r="LXP37" s="705"/>
      <c r="LXQ37" s="705"/>
      <c r="LXR37" s="705"/>
      <c r="LXS37" s="705"/>
      <c r="LXT37" s="705"/>
      <c r="LXU37" s="705"/>
      <c r="LXV37" s="705"/>
      <c r="LXW37" s="704"/>
      <c r="LXX37" s="705"/>
      <c r="LXY37" s="705"/>
      <c r="LXZ37" s="705"/>
      <c r="LYA37" s="705"/>
      <c r="LYB37" s="705"/>
      <c r="LYC37" s="705"/>
      <c r="LYD37" s="705"/>
      <c r="LYE37" s="705"/>
      <c r="LYF37" s="704"/>
      <c r="LYG37" s="705"/>
      <c r="LYH37" s="705"/>
      <c r="LYI37" s="705"/>
      <c r="LYJ37" s="705"/>
      <c r="LYK37" s="705"/>
      <c r="LYL37" s="705"/>
      <c r="LYM37" s="705"/>
      <c r="LYN37" s="705"/>
      <c r="LYO37" s="704"/>
      <c r="LYP37" s="705"/>
      <c r="LYQ37" s="705"/>
      <c r="LYR37" s="705"/>
      <c r="LYS37" s="705"/>
      <c r="LYT37" s="705"/>
      <c r="LYU37" s="705"/>
      <c r="LYV37" s="705"/>
      <c r="LYW37" s="705"/>
      <c r="LYX37" s="704"/>
      <c r="LYY37" s="705"/>
      <c r="LYZ37" s="705"/>
      <c r="LZA37" s="705"/>
      <c r="LZB37" s="705"/>
      <c r="LZC37" s="705"/>
      <c r="LZD37" s="705"/>
      <c r="LZE37" s="705"/>
      <c r="LZF37" s="705"/>
      <c r="LZG37" s="704"/>
      <c r="LZH37" s="705"/>
      <c r="LZI37" s="705"/>
      <c r="LZJ37" s="705"/>
      <c r="LZK37" s="705"/>
      <c r="LZL37" s="705"/>
      <c r="LZM37" s="705"/>
      <c r="LZN37" s="705"/>
      <c r="LZO37" s="705"/>
      <c r="LZP37" s="704"/>
      <c r="LZQ37" s="705"/>
      <c r="LZR37" s="705"/>
      <c r="LZS37" s="705"/>
      <c r="LZT37" s="705"/>
      <c r="LZU37" s="705"/>
      <c r="LZV37" s="705"/>
      <c r="LZW37" s="705"/>
      <c r="LZX37" s="705"/>
      <c r="LZY37" s="704"/>
      <c r="LZZ37" s="705"/>
      <c r="MAA37" s="705"/>
      <c r="MAB37" s="705"/>
      <c r="MAC37" s="705"/>
      <c r="MAD37" s="705"/>
      <c r="MAE37" s="705"/>
      <c r="MAF37" s="705"/>
      <c r="MAG37" s="705"/>
      <c r="MAH37" s="704"/>
      <c r="MAI37" s="705"/>
      <c r="MAJ37" s="705"/>
      <c r="MAK37" s="705"/>
      <c r="MAL37" s="705"/>
      <c r="MAM37" s="705"/>
      <c r="MAN37" s="705"/>
      <c r="MAO37" s="705"/>
      <c r="MAP37" s="705"/>
      <c r="MAQ37" s="704"/>
      <c r="MAR37" s="705"/>
      <c r="MAS37" s="705"/>
      <c r="MAT37" s="705"/>
      <c r="MAU37" s="705"/>
      <c r="MAV37" s="705"/>
      <c r="MAW37" s="705"/>
      <c r="MAX37" s="705"/>
      <c r="MAY37" s="705"/>
      <c r="MAZ37" s="704"/>
      <c r="MBA37" s="705"/>
      <c r="MBB37" s="705"/>
      <c r="MBC37" s="705"/>
      <c r="MBD37" s="705"/>
      <c r="MBE37" s="705"/>
      <c r="MBF37" s="705"/>
      <c r="MBG37" s="705"/>
      <c r="MBH37" s="705"/>
      <c r="MBI37" s="704"/>
      <c r="MBJ37" s="705"/>
      <c r="MBK37" s="705"/>
      <c r="MBL37" s="705"/>
      <c r="MBM37" s="705"/>
      <c r="MBN37" s="705"/>
      <c r="MBO37" s="705"/>
      <c r="MBP37" s="705"/>
      <c r="MBQ37" s="705"/>
      <c r="MBR37" s="704"/>
      <c r="MBS37" s="705"/>
      <c r="MBT37" s="705"/>
      <c r="MBU37" s="705"/>
      <c r="MBV37" s="705"/>
      <c r="MBW37" s="705"/>
      <c r="MBX37" s="705"/>
      <c r="MBY37" s="705"/>
      <c r="MBZ37" s="705"/>
      <c r="MCA37" s="704"/>
      <c r="MCB37" s="705"/>
      <c r="MCC37" s="705"/>
      <c r="MCD37" s="705"/>
      <c r="MCE37" s="705"/>
      <c r="MCF37" s="705"/>
      <c r="MCG37" s="705"/>
      <c r="MCH37" s="705"/>
      <c r="MCI37" s="705"/>
      <c r="MCJ37" s="704"/>
      <c r="MCK37" s="705"/>
      <c r="MCL37" s="705"/>
      <c r="MCM37" s="705"/>
      <c r="MCN37" s="705"/>
      <c r="MCO37" s="705"/>
      <c r="MCP37" s="705"/>
      <c r="MCQ37" s="705"/>
      <c r="MCR37" s="705"/>
      <c r="MCS37" s="704"/>
      <c r="MCT37" s="705"/>
      <c r="MCU37" s="705"/>
      <c r="MCV37" s="705"/>
      <c r="MCW37" s="705"/>
      <c r="MCX37" s="705"/>
      <c r="MCY37" s="705"/>
      <c r="MCZ37" s="705"/>
      <c r="MDA37" s="705"/>
      <c r="MDB37" s="704"/>
      <c r="MDC37" s="705"/>
      <c r="MDD37" s="705"/>
      <c r="MDE37" s="705"/>
      <c r="MDF37" s="705"/>
      <c r="MDG37" s="705"/>
      <c r="MDH37" s="705"/>
      <c r="MDI37" s="705"/>
      <c r="MDJ37" s="705"/>
      <c r="MDK37" s="704"/>
      <c r="MDL37" s="705"/>
      <c r="MDM37" s="705"/>
      <c r="MDN37" s="705"/>
      <c r="MDO37" s="705"/>
      <c r="MDP37" s="705"/>
      <c r="MDQ37" s="705"/>
      <c r="MDR37" s="705"/>
      <c r="MDS37" s="705"/>
      <c r="MDT37" s="704"/>
      <c r="MDU37" s="705"/>
      <c r="MDV37" s="705"/>
      <c r="MDW37" s="705"/>
      <c r="MDX37" s="705"/>
      <c r="MDY37" s="705"/>
      <c r="MDZ37" s="705"/>
      <c r="MEA37" s="705"/>
      <c r="MEB37" s="705"/>
      <c r="MEC37" s="704"/>
      <c r="MED37" s="705"/>
      <c r="MEE37" s="705"/>
      <c r="MEF37" s="705"/>
      <c r="MEG37" s="705"/>
      <c r="MEH37" s="705"/>
      <c r="MEI37" s="705"/>
      <c r="MEJ37" s="705"/>
      <c r="MEK37" s="705"/>
      <c r="MEL37" s="704"/>
      <c r="MEM37" s="705"/>
      <c r="MEN37" s="705"/>
      <c r="MEO37" s="705"/>
      <c r="MEP37" s="705"/>
      <c r="MEQ37" s="705"/>
      <c r="MER37" s="705"/>
      <c r="MES37" s="705"/>
      <c r="MET37" s="705"/>
      <c r="MEU37" s="704"/>
      <c r="MEV37" s="705"/>
      <c r="MEW37" s="705"/>
      <c r="MEX37" s="705"/>
      <c r="MEY37" s="705"/>
      <c r="MEZ37" s="705"/>
      <c r="MFA37" s="705"/>
      <c r="MFB37" s="705"/>
      <c r="MFC37" s="705"/>
      <c r="MFD37" s="704"/>
      <c r="MFE37" s="705"/>
      <c r="MFF37" s="705"/>
      <c r="MFG37" s="705"/>
      <c r="MFH37" s="705"/>
      <c r="MFI37" s="705"/>
      <c r="MFJ37" s="705"/>
      <c r="MFK37" s="705"/>
      <c r="MFL37" s="705"/>
      <c r="MFM37" s="704"/>
      <c r="MFN37" s="705"/>
      <c r="MFO37" s="705"/>
      <c r="MFP37" s="705"/>
      <c r="MFQ37" s="705"/>
      <c r="MFR37" s="705"/>
      <c r="MFS37" s="705"/>
      <c r="MFT37" s="705"/>
      <c r="MFU37" s="705"/>
      <c r="MFV37" s="704"/>
      <c r="MFW37" s="705"/>
      <c r="MFX37" s="705"/>
      <c r="MFY37" s="705"/>
      <c r="MFZ37" s="705"/>
      <c r="MGA37" s="705"/>
      <c r="MGB37" s="705"/>
      <c r="MGC37" s="705"/>
      <c r="MGD37" s="705"/>
      <c r="MGE37" s="704"/>
      <c r="MGF37" s="705"/>
      <c r="MGG37" s="705"/>
      <c r="MGH37" s="705"/>
      <c r="MGI37" s="705"/>
      <c r="MGJ37" s="705"/>
      <c r="MGK37" s="705"/>
      <c r="MGL37" s="705"/>
      <c r="MGM37" s="705"/>
      <c r="MGN37" s="704"/>
      <c r="MGO37" s="705"/>
      <c r="MGP37" s="705"/>
      <c r="MGQ37" s="705"/>
      <c r="MGR37" s="705"/>
      <c r="MGS37" s="705"/>
      <c r="MGT37" s="705"/>
      <c r="MGU37" s="705"/>
      <c r="MGV37" s="705"/>
      <c r="MGW37" s="704"/>
      <c r="MGX37" s="705"/>
      <c r="MGY37" s="705"/>
      <c r="MGZ37" s="705"/>
      <c r="MHA37" s="705"/>
      <c r="MHB37" s="705"/>
      <c r="MHC37" s="705"/>
      <c r="MHD37" s="705"/>
      <c r="MHE37" s="705"/>
      <c r="MHF37" s="704"/>
      <c r="MHG37" s="705"/>
      <c r="MHH37" s="705"/>
      <c r="MHI37" s="705"/>
      <c r="MHJ37" s="705"/>
      <c r="MHK37" s="705"/>
      <c r="MHL37" s="705"/>
      <c r="MHM37" s="705"/>
      <c r="MHN37" s="705"/>
      <c r="MHO37" s="704"/>
      <c r="MHP37" s="705"/>
      <c r="MHQ37" s="705"/>
      <c r="MHR37" s="705"/>
      <c r="MHS37" s="705"/>
      <c r="MHT37" s="705"/>
      <c r="MHU37" s="705"/>
      <c r="MHV37" s="705"/>
      <c r="MHW37" s="705"/>
      <c r="MHX37" s="704"/>
      <c r="MHY37" s="705"/>
      <c r="MHZ37" s="705"/>
      <c r="MIA37" s="705"/>
      <c r="MIB37" s="705"/>
      <c r="MIC37" s="705"/>
      <c r="MID37" s="705"/>
      <c r="MIE37" s="705"/>
      <c r="MIF37" s="705"/>
      <c r="MIG37" s="704"/>
      <c r="MIH37" s="705"/>
      <c r="MII37" s="705"/>
      <c r="MIJ37" s="705"/>
      <c r="MIK37" s="705"/>
      <c r="MIL37" s="705"/>
      <c r="MIM37" s="705"/>
      <c r="MIN37" s="705"/>
      <c r="MIO37" s="705"/>
      <c r="MIP37" s="704"/>
      <c r="MIQ37" s="705"/>
      <c r="MIR37" s="705"/>
      <c r="MIS37" s="705"/>
      <c r="MIT37" s="705"/>
      <c r="MIU37" s="705"/>
      <c r="MIV37" s="705"/>
      <c r="MIW37" s="705"/>
      <c r="MIX37" s="705"/>
      <c r="MIY37" s="704"/>
      <c r="MIZ37" s="705"/>
      <c r="MJA37" s="705"/>
      <c r="MJB37" s="705"/>
      <c r="MJC37" s="705"/>
      <c r="MJD37" s="705"/>
      <c r="MJE37" s="705"/>
      <c r="MJF37" s="705"/>
      <c r="MJG37" s="705"/>
      <c r="MJH37" s="704"/>
      <c r="MJI37" s="705"/>
      <c r="MJJ37" s="705"/>
      <c r="MJK37" s="705"/>
      <c r="MJL37" s="705"/>
      <c r="MJM37" s="705"/>
      <c r="MJN37" s="705"/>
      <c r="MJO37" s="705"/>
      <c r="MJP37" s="705"/>
      <c r="MJQ37" s="704"/>
      <c r="MJR37" s="705"/>
      <c r="MJS37" s="705"/>
      <c r="MJT37" s="705"/>
      <c r="MJU37" s="705"/>
      <c r="MJV37" s="705"/>
      <c r="MJW37" s="705"/>
      <c r="MJX37" s="705"/>
      <c r="MJY37" s="705"/>
      <c r="MJZ37" s="704"/>
      <c r="MKA37" s="705"/>
      <c r="MKB37" s="705"/>
      <c r="MKC37" s="705"/>
      <c r="MKD37" s="705"/>
      <c r="MKE37" s="705"/>
      <c r="MKF37" s="705"/>
      <c r="MKG37" s="705"/>
      <c r="MKH37" s="705"/>
      <c r="MKI37" s="704"/>
      <c r="MKJ37" s="705"/>
      <c r="MKK37" s="705"/>
      <c r="MKL37" s="705"/>
      <c r="MKM37" s="705"/>
      <c r="MKN37" s="705"/>
      <c r="MKO37" s="705"/>
      <c r="MKP37" s="705"/>
      <c r="MKQ37" s="705"/>
      <c r="MKR37" s="704"/>
      <c r="MKS37" s="705"/>
      <c r="MKT37" s="705"/>
      <c r="MKU37" s="705"/>
      <c r="MKV37" s="705"/>
      <c r="MKW37" s="705"/>
      <c r="MKX37" s="705"/>
      <c r="MKY37" s="705"/>
      <c r="MKZ37" s="705"/>
      <c r="MLA37" s="704"/>
      <c r="MLB37" s="705"/>
      <c r="MLC37" s="705"/>
      <c r="MLD37" s="705"/>
      <c r="MLE37" s="705"/>
      <c r="MLF37" s="705"/>
      <c r="MLG37" s="705"/>
      <c r="MLH37" s="705"/>
      <c r="MLI37" s="705"/>
      <c r="MLJ37" s="704"/>
      <c r="MLK37" s="705"/>
      <c r="MLL37" s="705"/>
      <c r="MLM37" s="705"/>
      <c r="MLN37" s="705"/>
      <c r="MLO37" s="705"/>
      <c r="MLP37" s="705"/>
      <c r="MLQ37" s="705"/>
      <c r="MLR37" s="705"/>
      <c r="MLS37" s="704"/>
      <c r="MLT37" s="705"/>
      <c r="MLU37" s="705"/>
      <c r="MLV37" s="705"/>
      <c r="MLW37" s="705"/>
      <c r="MLX37" s="705"/>
      <c r="MLY37" s="705"/>
      <c r="MLZ37" s="705"/>
      <c r="MMA37" s="705"/>
      <c r="MMB37" s="704"/>
      <c r="MMC37" s="705"/>
      <c r="MMD37" s="705"/>
      <c r="MME37" s="705"/>
      <c r="MMF37" s="705"/>
      <c r="MMG37" s="705"/>
      <c r="MMH37" s="705"/>
      <c r="MMI37" s="705"/>
      <c r="MMJ37" s="705"/>
      <c r="MMK37" s="704"/>
      <c r="MML37" s="705"/>
      <c r="MMM37" s="705"/>
      <c r="MMN37" s="705"/>
      <c r="MMO37" s="705"/>
      <c r="MMP37" s="705"/>
      <c r="MMQ37" s="705"/>
      <c r="MMR37" s="705"/>
      <c r="MMS37" s="705"/>
      <c r="MMT37" s="704"/>
      <c r="MMU37" s="705"/>
      <c r="MMV37" s="705"/>
      <c r="MMW37" s="705"/>
      <c r="MMX37" s="705"/>
      <c r="MMY37" s="705"/>
      <c r="MMZ37" s="705"/>
      <c r="MNA37" s="705"/>
      <c r="MNB37" s="705"/>
      <c r="MNC37" s="704"/>
      <c r="MND37" s="705"/>
      <c r="MNE37" s="705"/>
      <c r="MNF37" s="705"/>
      <c r="MNG37" s="705"/>
      <c r="MNH37" s="705"/>
      <c r="MNI37" s="705"/>
      <c r="MNJ37" s="705"/>
      <c r="MNK37" s="705"/>
      <c r="MNL37" s="704"/>
      <c r="MNM37" s="705"/>
      <c r="MNN37" s="705"/>
      <c r="MNO37" s="705"/>
      <c r="MNP37" s="705"/>
      <c r="MNQ37" s="705"/>
      <c r="MNR37" s="705"/>
      <c r="MNS37" s="705"/>
      <c r="MNT37" s="705"/>
      <c r="MNU37" s="704"/>
      <c r="MNV37" s="705"/>
      <c r="MNW37" s="705"/>
      <c r="MNX37" s="705"/>
      <c r="MNY37" s="705"/>
      <c r="MNZ37" s="705"/>
      <c r="MOA37" s="705"/>
      <c r="MOB37" s="705"/>
      <c r="MOC37" s="705"/>
      <c r="MOD37" s="704"/>
      <c r="MOE37" s="705"/>
      <c r="MOF37" s="705"/>
      <c r="MOG37" s="705"/>
      <c r="MOH37" s="705"/>
      <c r="MOI37" s="705"/>
      <c r="MOJ37" s="705"/>
      <c r="MOK37" s="705"/>
      <c r="MOL37" s="705"/>
      <c r="MOM37" s="704"/>
      <c r="MON37" s="705"/>
      <c r="MOO37" s="705"/>
      <c r="MOP37" s="705"/>
      <c r="MOQ37" s="705"/>
      <c r="MOR37" s="705"/>
      <c r="MOS37" s="705"/>
      <c r="MOT37" s="705"/>
      <c r="MOU37" s="705"/>
      <c r="MOV37" s="704"/>
      <c r="MOW37" s="705"/>
      <c r="MOX37" s="705"/>
      <c r="MOY37" s="705"/>
      <c r="MOZ37" s="705"/>
      <c r="MPA37" s="705"/>
      <c r="MPB37" s="705"/>
      <c r="MPC37" s="705"/>
      <c r="MPD37" s="705"/>
      <c r="MPE37" s="704"/>
      <c r="MPF37" s="705"/>
      <c r="MPG37" s="705"/>
      <c r="MPH37" s="705"/>
      <c r="MPI37" s="705"/>
      <c r="MPJ37" s="705"/>
      <c r="MPK37" s="705"/>
      <c r="MPL37" s="705"/>
      <c r="MPM37" s="705"/>
      <c r="MPN37" s="704"/>
      <c r="MPO37" s="705"/>
      <c r="MPP37" s="705"/>
      <c r="MPQ37" s="705"/>
      <c r="MPR37" s="705"/>
      <c r="MPS37" s="705"/>
      <c r="MPT37" s="705"/>
      <c r="MPU37" s="705"/>
      <c r="MPV37" s="705"/>
      <c r="MPW37" s="704"/>
      <c r="MPX37" s="705"/>
      <c r="MPY37" s="705"/>
      <c r="MPZ37" s="705"/>
      <c r="MQA37" s="705"/>
      <c r="MQB37" s="705"/>
      <c r="MQC37" s="705"/>
      <c r="MQD37" s="705"/>
      <c r="MQE37" s="705"/>
      <c r="MQF37" s="704"/>
      <c r="MQG37" s="705"/>
      <c r="MQH37" s="705"/>
      <c r="MQI37" s="705"/>
      <c r="MQJ37" s="705"/>
      <c r="MQK37" s="705"/>
      <c r="MQL37" s="705"/>
      <c r="MQM37" s="705"/>
      <c r="MQN37" s="705"/>
      <c r="MQO37" s="704"/>
      <c r="MQP37" s="705"/>
      <c r="MQQ37" s="705"/>
      <c r="MQR37" s="705"/>
      <c r="MQS37" s="705"/>
      <c r="MQT37" s="705"/>
      <c r="MQU37" s="705"/>
      <c r="MQV37" s="705"/>
      <c r="MQW37" s="705"/>
      <c r="MQX37" s="704"/>
      <c r="MQY37" s="705"/>
      <c r="MQZ37" s="705"/>
      <c r="MRA37" s="705"/>
      <c r="MRB37" s="705"/>
      <c r="MRC37" s="705"/>
      <c r="MRD37" s="705"/>
      <c r="MRE37" s="705"/>
      <c r="MRF37" s="705"/>
      <c r="MRG37" s="704"/>
      <c r="MRH37" s="705"/>
      <c r="MRI37" s="705"/>
      <c r="MRJ37" s="705"/>
      <c r="MRK37" s="705"/>
      <c r="MRL37" s="705"/>
      <c r="MRM37" s="705"/>
      <c r="MRN37" s="705"/>
      <c r="MRO37" s="705"/>
      <c r="MRP37" s="704"/>
      <c r="MRQ37" s="705"/>
      <c r="MRR37" s="705"/>
      <c r="MRS37" s="705"/>
      <c r="MRT37" s="705"/>
      <c r="MRU37" s="705"/>
      <c r="MRV37" s="705"/>
      <c r="MRW37" s="705"/>
      <c r="MRX37" s="705"/>
      <c r="MRY37" s="704"/>
      <c r="MRZ37" s="705"/>
      <c r="MSA37" s="705"/>
      <c r="MSB37" s="705"/>
      <c r="MSC37" s="705"/>
      <c r="MSD37" s="705"/>
      <c r="MSE37" s="705"/>
      <c r="MSF37" s="705"/>
      <c r="MSG37" s="705"/>
      <c r="MSH37" s="704"/>
      <c r="MSI37" s="705"/>
      <c r="MSJ37" s="705"/>
      <c r="MSK37" s="705"/>
      <c r="MSL37" s="705"/>
      <c r="MSM37" s="705"/>
      <c r="MSN37" s="705"/>
      <c r="MSO37" s="705"/>
      <c r="MSP37" s="705"/>
      <c r="MSQ37" s="704"/>
      <c r="MSR37" s="705"/>
      <c r="MSS37" s="705"/>
      <c r="MST37" s="705"/>
      <c r="MSU37" s="705"/>
      <c r="MSV37" s="705"/>
      <c r="MSW37" s="705"/>
      <c r="MSX37" s="705"/>
      <c r="MSY37" s="705"/>
      <c r="MSZ37" s="704"/>
      <c r="MTA37" s="705"/>
      <c r="MTB37" s="705"/>
      <c r="MTC37" s="705"/>
      <c r="MTD37" s="705"/>
      <c r="MTE37" s="705"/>
      <c r="MTF37" s="705"/>
      <c r="MTG37" s="705"/>
      <c r="MTH37" s="705"/>
      <c r="MTI37" s="704"/>
      <c r="MTJ37" s="705"/>
      <c r="MTK37" s="705"/>
      <c r="MTL37" s="705"/>
      <c r="MTM37" s="705"/>
      <c r="MTN37" s="705"/>
      <c r="MTO37" s="705"/>
      <c r="MTP37" s="705"/>
      <c r="MTQ37" s="705"/>
      <c r="MTR37" s="704"/>
      <c r="MTS37" s="705"/>
      <c r="MTT37" s="705"/>
      <c r="MTU37" s="705"/>
      <c r="MTV37" s="705"/>
      <c r="MTW37" s="705"/>
      <c r="MTX37" s="705"/>
      <c r="MTY37" s="705"/>
      <c r="MTZ37" s="705"/>
      <c r="MUA37" s="704"/>
      <c r="MUB37" s="705"/>
      <c r="MUC37" s="705"/>
      <c r="MUD37" s="705"/>
      <c r="MUE37" s="705"/>
      <c r="MUF37" s="705"/>
      <c r="MUG37" s="705"/>
      <c r="MUH37" s="705"/>
      <c r="MUI37" s="705"/>
      <c r="MUJ37" s="704"/>
      <c r="MUK37" s="705"/>
      <c r="MUL37" s="705"/>
      <c r="MUM37" s="705"/>
      <c r="MUN37" s="705"/>
      <c r="MUO37" s="705"/>
      <c r="MUP37" s="705"/>
      <c r="MUQ37" s="705"/>
      <c r="MUR37" s="705"/>
      <c r="MUS37" s="704"/>
      <c r="MUT37" s="705"/>
      <c r="MUU37" s="705"/>
      <c r="MUV37" s="705"/>
      <c r="MUW37" s="705"/>
      <c r="MUX37" s="705"/>
      <c r="MUY37" s="705"/>
      <c r="MUZ37" s="705"/>
      <c r="MVA37" s="705"/>
      <c r="MVB37" s="704"/>
      <c r="MVC37" s="705"/>
      <c r="MVD37" s="705"/>
      <c r="MVE37" s="705"/>
      <c r="MVF37" s="705"/>
      <c r="MVG37" s="705"/>
      <c r="MVH37" s="705"/>
      <c r="MVI37" s="705"/>
      <c r="MVJ37" s="705"/>
      <c r="MVK37" s="704"/>
      <c r="MVL37" s="705"/>
      <c r="MVM37" s="705"/>
      <c r="MVN37" s="705"/>
      <c r="MVO37" s="705"/>
      <c r="MVP37" s="705"/>
      <c r="MVQ37" s="705"/>
      <c r="MVR37" s="705"/>
      <c r="MVS37" s="705"/>
      <c r="MVT37" s="704"/>
      <c r="MVU37" s="705"/>
      <c r="MVV37" s="705"/>
      <c r="MVW37" s="705"/>
      <c r="MVX37" s="705"/>
      <c r="MVY37" s="705"/>
      <c r="MVZ37" s="705"/>
      <c r="MWA37" s="705"/>
      <c r="MWB37" s="705"/>
      <c r="MWC37" s="704"/>
      <c r="MWD37" s="705"/>
      <c r="MWE37" s="705"/>
      <c r="MWF37" s="705"/>
      <c r="MWG37" s="705"/>
      <c r="MWH37" s="705"/>
      <c r="MWI37" s="705"/>
      <c r="MWJ37" s="705"/>
      <c r="MWK37" s="705"/>
      <c r="MWL37" s="704"/>
      <c r="MWM37" s="705"/>
      <c r="MWN37" s="705"/>
      <c r="MWO37" s="705"/>
      <c r="MWP37" s="705"/>
      <c r="MWQ37" s="705"/>
      <c r="MWR37" s="705"/>
      <c r="MWS37" s="705"/>
      <c r="MWT37" s="705"/>
      <c r="MWU37" s="704"/>
      <c r="MWV37" s="705"/>
      <c r="MWW37" s="705"/>
      <c r="MWX37" s="705"/>
      <c r="MWY37" s="705"/>
      <c r="MWZ37" s="705"/>
      <c r="MXA37" s="705"/>
      <c r="MXB37" s="705"/>
      <c r="MXC37" s="705"/>
      <c r="MXD37" s="704"/>
      <c r="MXE37" s="705"/>
      <c r="MXF37" s="705"/>
      <c r="MXG37" s="705"/>
      <c r="MXH37" s="705"/>
      <c r="MXI37" s="705"/>
      <c r="MXJ37" s="705"/>
      <c r="MXK37" s="705"/>
      <c r="MXL37" s="705"/>
      <c r="MXM37" s="704"/>
      <c r="MXN37" s="705"/>
      <c r="MXO37" s="705"/>
      <c r="MXP37" s="705"/>
      <c r="MXQ37" s="705"/>
      <c r="MXR37" s="705"/>
      <c r="MXS37" s="705"/>
      <c r="MXT37" s="705"/>
      <c r="MXU37" s="705"/>
      <c r="MXV37" s="704"/>
      <c r="MXW37" s="705"/>
      <c r="MXX37" s="705"/>
      <c r="MXY37" s="705"/>
      <c r="MXZ37" s="705"/>
      <c r="MYA37" s="705"/>
      <c r="MYB37" s="705"/>
      <c r="MYC37" s="705"/>
      <c r="MYD37" s="705"/>
      <c r="MYE37" s="704"/>
      <c r="MYF37" s="705"/>
      <c r="MYG37" s="705"/>
      <c r="MYH37" s="705"/>
      <c r="MYI37" s="705"/>
      <c r="MYJ37" s="705"/>
      <c r="MYK37" s="705"/>
      <c r="MYL37" s="705"/>
      <c r="MYM37" s="705"/>
      <c r="MYN37" s="704"/>
      <c r="MYO37" s="705"/>
      <c r="MYP37" s="705"/>
      <c r="MYQ37" s="705"/>
      <c r="MYR37" s="705"/>
      <c r="MYS37" s="705"/>
      <c r="MYT37" s="705"/>
      <c r="MYU37" s="705"/>
      <c r="MYV37" s="705"/>
      <c r="MYW37" s="704"/>
      <c r="MYX37" s="705"/>
      <c r="MYY37" s="705"/>
      <c r="MYZ37" s="705"/>
      <c r="MZA37" s="705"/>
      <c r="MZB37" s="705"/>
      <c r="MZC37" s="705"/>
      <c r="MZD37" s="705"/>
      <c r="MZE37" s="705"/>
      <c r="MZF37" s="704"/>
      <c r="MZG37" s="705"/>
      <c r="MZH37" s="705"/>
      <c r="MZI37" s="705"/>
      <c r="MZJ37" s="705"/>
      <c r="MZK37" s="705"/>
      <c r="MZL37" s="705"/>
      <c r="MZM37" s="705"/>
      <c r="MZN37" s="705"/>
      <c r="MZO37" s="704"/>
      <c r="MZP37" s="705"/>
      <c r="MZQ37" s="705"/>
      <c r="MZR37" s="705"/>
      <c r="MZS37" s="705"/>
      <c r="MZT37" s="705"/>
      <c r="MZU37" s="705"/>
      <c r="MZV37" s="705"/>
      <c r="MZW37" s="705"/>
      <c r="MZX37" s="704"/>
      <c r="MZY37" s="705"/>
      <c r="MZZ37" s="705"/>
      <c r="NAA37" s="705"/>
      <c r="NAB37" s="705"/>
      <c r="NAC37" s="705"/>
      <c r="NAD37" s="705"/>
      <c r="NAE37" s="705"/>
      <c r="NAF37" s="705"/>
      <c r="NAG37" s="704"/>
      <c r="NAH37" s="705"/>
      <c r="NAI37" s="705"/>
      <c r="NAJ37" s="705"/>
      <c r="NAK37" s="705"/>
      <c r="NAL37" s="705"/>
      <c r="NAM37" s="705"/>
      <c r="NAN37" s="705"/>
      <c r="NAO37" s="705"/>
      <c r="NAP37" s="704"/>
      <c r="NAQ37" s="705"/>
      <c r="NAR37" s="705"/>
      <c r="NAS37" s="705"/>
      <c r="NAT37" s="705"/>
      <c r="NAU37" s="705"/>
      <c r="NAV37" s="705"/>
      <c r="NAW37" s="705"/>
      <c r="NAX37" s="705"/>
      <c r="NAY37" s="704"/>
      <c r="NAZ37" s="705"/>
      <c r="NBA37" s="705"/>
      <c r="NBB37" s="705"/>
      <c r="NBC37" s="705"/>
      <c r="NBD37" s="705"/>
      <c r="NBE37" s="705"/>
      <c r="NBF37" s="705"/>
      <c r="NBG37" s="705"/>
      <c r="NBH37" s="704"/>
      <c r="NBI37" s="705"/>
      <c r="NBJ37" s="705"/>
      <c r="NBK37" s="705"/>
      <c r="NBL37" s="705"/>
      <c r="NBM37" s="705"/>
      <c r="NBN37" s="705"/>
      <c r="NBO37" s="705"/>
      <c r="NBP37" s="705"/>
      <c r="NBQ37" s="704"/>
      <c r="NBR37" s="705"/>
      <c r="NBS37" s="705"/>
      <c r="NBT37" s="705"/>
      <c r="NBU37" s="705"/>
      <c r="NBV37" s="705"/>
      <c r="NBW37" s="705"/>
      <c r="NBX37" s="705"/>
      <c r="NBY37" s="705"/>
      <c r="NBZ37" s="704"/>
      <c r="NCA37" s="705"/>
      <c r="NCB37" s="705"/>
      <c r="NCC37" s="705"/>
      <c r="NCD37" s="705"/>
      <c r="NCE37" s="705"/>
      <c r="NCF37" s="705"/>
      <c r="NCG37" s="705"/>
      <c r="NCH37" s="705"/>
      <c r="NCI37" s="704"/>
      <c r="NCJ37" s="705"/>
      <c r="NCK37" s="705"/>
      <c r="NCL37" s="705"/>
      <c r="NCM37" s="705"/>
      <c r="NCN37" s="705"/>
      <c r="NCO37" s="705"/>
      <c r="NCP37" s="705"/>
      <c r="NCQ37" s="705"/>
      <c r="NCR37" s="704"/>
      <c r="NCS37" s="705"/>
      <c r="NCT37" s="705"/>
      <c r="NCU37" s="705"/>
      <c r="NCV37" s="705"/>
      <c r="NCW37" s="705"/>
      <c r="NCX37" s="705"/>
      <c r="NCY37" s="705"/>
      <c r="NCZ37" s="705"/>
      <c r="NDA37" s="704"/>
      <c r="NDB37" s="705"/>
      <c r="NDC37" s="705"/>
      <c r="NDD37" s="705"/>
      <c r="NDE37" s="705"/>
      <c r="NDF37" s="705"/>
      <c r="NDG37" s="705"/>
      <c r="NDH37" s="705"/>
      <c r="NDI37" s="705"/>
      <c r="NDJ37" s="704"/>
      <c r="NDK37" s="705"/>
      <c r="NDL37" s="705"/>
      <c r="NDM37" s="705"/>
      <c r="NDN37" s="705"/>
      <c r="NDO37" s="705"/>
      <c r="NDP37" s="705"/>
      <c r="NDQ37" s="705"/>
      <c r="NDR37" s="705"/>
      <c r="NDS37" s="704"/>
      <c r="NDT37" s="705"/>
      <c r="NDU37" s="705"/>
      <c r="NDV37" s="705"/>
      <c r="NDW37" s="705"/>
      <c r="NDX37" s="705"/>
      <c r="NDY37" s="705"/>
      <c r="NDZ37" s="705"/>
      <c r="NEA37" s="705"/>
      <c r="NEB37" s="704"/>
      <c r="NEC37" s="705"/>
      <c r="NED37" s="705"/>
      <c r="NEE37" s="705"/>
      <c r="NEF37" s="705"/>
      <c r="NEG37" s="705"/>
      <c r="NEH37" s="705"/>
      <c r="NEI37" s="705"/>
      <c r="NEJ37" s="705"/>
      <c r="NEK37" s="704"/>
      <c r="NEL37" s="705"/>
      <c r="NEM37" s="705"/>
      <c r="NEN37" s="705"/>
      <c r="NEO37" s="705"/>
      <c r="NEP37" s="705"/>
      <c r="NEQ37" s="705"/>
      <c r="NER37" s="705"/>
      <c r="NES37" s="705"/>
      <c r="NET37" s="704"/>
      <c r="NEU37" s="705"/>
      <c r="NEV37" s="705"/>
      <c r="NEW37" s="705"/>
      <c r="NEX37" s="705"/>
      <c r="NEY37" s="705"/>
      <c r="NEZ37" s="705"/>
      <c r="NFA37" s="705"/>
      <c r="NFB37" s="705"/>
      <c r="NFC37" s="704"/>
      <c r="NFD37" s="705"/>
      <c r="NFE37" s="705"/>
      <c r="NFF37" s="705"/>
      <c r="NFG37" s="705"/>
      <c r="NFH37" s="705"/>
      <c r="NFI37" s="705"/>
      <c r="NFJ37" s="705"/>
      <c r="NFK37" s="705"/>
      <c r="NFL37" s="704"/>
      <c r="NFM37" s="705"/>
      <c r="NFN37" s="705"/>
      <c r="NFO37" s="705"/>
      <c r="NFP37" s="705"/>
      <c r="NFQ37" s="705"/>
      <c r="NFR37" s="705"/>
      <c r="NFS37" s="705"/>
      <c r="NFT37" s="705"/>
      <c r="NFU37" s="704"/>
      <c r="NFV37" s="705"/>
      <c r="NFW37" s="705"/>
      <c r="NFX37" s="705"/>
      <c r="NFY37" s="705"/>
      <c r="NFZ37" s="705"/>
      <c r="NGA37" s="705"/>
      <c r="NGB37" s="705"/>
      <c r="NGC37" s="705"/>
      <c r="NGD37" s="704"/>
      <c r="NGE37" s="705"/>
      <c r="NGF37" s="705"/>
      <c r="NGG37" s="705"/>
      <c r="NGH37" s="705"/>
      <c r="NGI37" s="705"/>
      <c r="NGJ37" s="705"/>
      <c r="NGK37" s="705"/>
      <c r="NGL37" s="705"/>
      <c r="NGM37" s="704"/>
      <c r="NGN37" s="705"/>
      <c r="NGO37" s="705"/>
      <c r="NGP37" s="705"/>
      <c r="NGQ37" s="705"/>
      <c r="NGR37" s="705"/>
      <c r="NGS37" s="705"/>
      <c r="NGT37" s="705"/>
      <c r="NGU37" s="705"/>
      <c r="NGV37" s="704"/>
      <c r="NGW37" s="705"/>
      <c r="NGX37" s="705"/>
      <c r="NGY37" s="705"/>
      <c r="NGZ37" s="705"/>
      <c r="NHA37" s="705"/>
      <c r="NHB37" s="705"/>
      <c r="NHC37" s="705"/>
      <c r="NHD37" s="705"/>
      <c r="NHE37" s="704"/>
      <c r="NHF37" s="705"/>
      <c r="NHG37" s="705"/>
      <c r="NHH37" s="705"/>
      <c r="NHI37" s="705"/>
      <c r="NHJ37" s="705"/>
      <c r="NHK37" s="705"/>
      <c r="NHL37" s="705"/>
      <c r="NHM37" s="705"/>
      <c r="NHN37" s="704"/>
      <c r="NHO37" s="705"/>
      <c r="NHP37" s="705"/>
      <c r="NHQ37" s="705"/>
      <c r="NHR37" s="705"/>
      <c r="NHS37" s="705"/>
      <c r="NHT37" s="705"/>
      <c r="NHU37" s="705"/>
      <c r="NHV37" s="705"/>
      <c r="NHW37" s="704"/>
      <c r="NHX37" s="705"/>
      <c r="NHY37" s="705"/>
      <c r="NHZ37" s="705"/>
      <c r="NIA37" s="705"/>
      <c r="NIB37" s="705"/>
      <c r="NIC37" s="705"/>
      <c r="NID37" s="705"/>
      <c r="NIE37" s="705"/>
      <c r="NIF37" s="704"/>
      <c r="NIG37" s="705"/>
      <c r="NIH37" s="705"/>
      <c r="NII37" s="705"/>
      <c r="NIJ37" s="705"/>
      <c r="NIK37" s="705"/>
      <c r="NIL37" s="705"/>
      <c r="NIM37" s="705"/>
      <c r="NIN37" s="705"/>
      <c r="NIO37" s="704"/>
      <c r="NIP37" s="705"/>
      <c r="NIQ37" s="705"/>
      <c r="NIR37" s="705"/>
      <c r="NIS37" s="705"/>
      <c r="NIT37" s="705"/>
      <c r="NIU37" s="705"/>
      <c r="NIV37" s="705"/>
      <c r="NIW37" s="705"/>
      <c r="NIX37" s="704"/>
      <c r="NIY37" s="705"/>
      <c r="NIZ37" s="705"/>
      <c r="NJA37" s="705"/>
      <c r="NJB37" s="705"/>
      <c r="NJC37" s="705"/>
      <c r="NJD37" s="705"/>
      <c r="NJE37" s="705"/>
      <c r="NJF37" s="705"/>
      <c r="NJG37" s="704"/>
      <c r="NJH37" s="705"/>
      <c r="NJI37" s="705"/>
      <c r="NJJ37" s="705"/>
      <c r="NJK37" s="705"/>
      <c r="NJL37" s="705"/>
      <c r="NJM37" s="705"/>
      <c r="NJN37" s="705"/>
      <c r="NJO37" s="705"/>
      <c r="NJP37" s="704"/>
      <c r="NJQ37" s="705"/>
      <c r="NJR37" s="705"/>
      <c r="NJS37" s="705"/>
      <c r="NJT37" s="705"/>
      <c r="NJU37" s="705"/>
      <c r="NJV37" s="705"/>
      <c r="NJW37" s="705"/>
      <c r="NJX37" s="705"/>
      <c r="NJY37" s="704"/>
      <c r="NJZ37" s="705"/>
      <c r="NKA37" s="705"/>
      <c r="NKB37" s="705"/>
      <c r="NKC37" s="705"/>
      <c r="NKD37" s="705"/>
      <c r="NKE37" s="705"/>
      <c r="NKF37" s="705"/>
      <c r="NKG37" s="705"/>
      <c r="NKH37" s="704"/>
      <c r="NKI37" s="705"/>
      <c r="NKJ37" s="705"/>
      <c r="NKK37" s="705"/>
      <c r="NKL37" s="705"/>
      <c r="NKM37" s="705"/>
      <c r="NKN37" s="705"/>
      <c r="NKO37" s="705"/>
      <c r="NKP37" s="705"/>
      <c r="NKQ37" s="704"/>
      <c r="NKR37" s="705"/>
      <c r="NKS37" s="705"/>
      <c r="NKT37" s="705"/>
      <c r="NKU37" s="705"/>
      <c r="NKV37" s="705"/>
      <c r="NKW37" s="705"/>
      <c r="NKX37" s="705"/>
      <c r="NKY37" s="705"/>
      <c r="NKZ37" s="704"/>
      <c r="NLA37" s="705"/>
      <c r="NLB37" s="705"/>
      <c r="NLC37" s="705"/>
      <c r="NLD37" s="705"/>
      <c r="NLE37" s="705"/>
      <c r="NLF37" s="705"/>
      <c r="NLG37" s="705"/>
      <c r="NLH37" s="705"/>
      <c r="NLI37" s="704"/>
      <c r="NLJ37" s="705"/>
      <c r="NLK37" s="705"/>
      <c r="NLL37" s="705"/>
      <c r="NLM37" s="705"/>
      <c r="NLN37" s="705"/>
      <c r="NLO37" s="705"/>
      <c r="NLP37" s="705"/>
      <c r="NLQ37" s="705"/>
      <c r="NLR37" s="704"/>
      <c r="NLS37" s="705"/>
      <c r="NLT37" s="705"/>
      <c r="NLU37" s="705"/>
      <c r="NLV37" s="705"/>
      <c r="NLW37" s="705"/>
      <c r="NLX37" s="705"/>
      <c r="NLY37" s="705"/>
      <c r="NLZ37" s="705"/>
      <c r="NMA37" s="704"/>
      <c r="NMB37" s="705"/>
      <c r="NMC37" s="705"/>
      <c r="NMD37" s="705"/>
      <c r="NME37" s="705"/>
      <c r="NMF37" s="705"/>
      <c r="NMG37" s="705"/>
      <c r="NMH37" s="705"/>
      <c r="NMI37" s="705"/>
      <c r="NMJ37" s="704"/>
      <c r="NMK37" s="705"/>
      <c r="NML37" s="705"/>
      <c r="NMM37" s="705"/>
      <c r="NMN37" s="705"/>
      <c r="NMO37" s="705"/>
      <c r="NMP37" s="705"/>
      <c r="NMQ37" s="705"/>
      <c r="NMR37" s="705"/>
      <c r="NMS37" s="704"/>
      <c r="NMT37" s="705"/>
      <c r="NMU37" s="705"/>
      <c r="NMV37" s="705"/>
      <c r="NMW37" s="705"/>
      <c r="NMX37" s="705"/>
      <c r="NMY37" s="705"/>
      <c r="NMZ37" s="705"/>
      <c r="NNA37" s="705"/>
      <c r="NNB37" s="704"/>
      <c r="NNC37" s="705"/>
      <c r="NND37" s="705"/>
      <c r="NNE37" s="705"/>
      <c r="NNF37" s="705"/>
      <c r="NNG37" s="705"/>
      <c r="NNH37" s="705"/>
      <c r="NNI37" s="705"/>
      <c r="NNJ37" s="705"/>
      <c r="NNK37" s="704"/>
      <c r="NNL37" s="705"/>
      <c r="NNM37" s="705"/>
      <c r="NNN37" s="705"/>
      <c r="NNO37" s="705"/>
      <c r="NNP37" s="705"/>
      <c r="NNQ37" s="705"/>
      <c r="NNR37" s="705"/>
      <c r="NNS37" s="705"/>
      <c r="NNT37" s="704"/>
      <c r="NNU37" s="705"/>
      <c r="NNV37" s="705"/>
      <c r="NNW37" s="705"/>
      <c r="NNX37" s="705"/>
      <c r="NNY37" s="705"/>
      <c r="NNZ37" s="705"/>
      <c r="NOA37" s="705"/>
      <c r="NOB37" s="705"/>
      <c r="NOC37" s="704"/>
      <c r="NOD37" s="705"/>
      <c r="NOE37" s="705"/>
      <c r="NOF37" s="705"/>
      <c r="NOG37" s="705"/>
      <c r="NOH37" s="705"/>
      <c r="NOI37" s="705"/>
      <c r="NOJ37" s="705"/>
      <c r="NOK37" s="705"/>
      <c r="NOL37" s="704"/>
      <c r="NOM37" s="705"/>
      <c r="NON37" s="705"/>
      <c r="NOO37" s="705"/>
      <c r="NOP37" s="705"/>
      <c r="NOQ37" s="705"/>
      <c r="NOR37" s="705"/>
      <c r="NOS37" s="705"/>
      <c r="NOT37" s="705"/>
      <c r="NOU37" s="704"/>
      <c r="NOV37" s="705"/>
      <c r="NOW37" s="705"/>
      <c r="NOX37" s="705"/>
      <c r="NOY37" s="705"/>
      <c r="NOZ37" s="705"/>
      <c r="NPA37" s="705"/>
      <c r="NPB37" s="705"/>
      <c r="NPC37" s="705"/>
      <c r="NPD37" s="704"/>
      <c r="NPE37" s="705"/>
      <c r="NPF37" s="705"/>
      <c r="NPG37" s="705"/>
      <c r="NPH37" s="705"/>
      <c r="NPI37" s="705"/>
      <c r="NPJ37" s="705"/>
      <c r="NPK37" s="705"/>
      <c r="NPL37" s="705"/>
      <c r="NPM37" s="704"/>
      <c r="NPN37" s="705"/>
      <c r="NPO37" s="705"/>
      <c r="NPP37" s="705"/>
      <c r="NPQ37" s="705"/>
      <c r="NPR37" s="705"/>
      <c r="NPS37" s="705"/>
      <c r="NPT37" s="705"/>
      <c r="NPU37" s="705"/>
      <c r="NPV37" s="704"/>
      <c r="NPW37" s="705"/>
      <c r="NPX37" s="705"/>
      <c r="NPY37" s="705"/>
      <c r="NPZ37" s="705"/>
      <c r="NQA37" s="705"/>
      <c r="NQB37" s="705"/>
      <c r="NQC37" s="705"/>
      <c r="NQD37" s="705"/>
      <c r="NQE37" s="704"/>
      <c r="NQF37" s="705"/>
      <c r="NQG37" s="705"/>
      <c r="NQH37" s="705"/>
      <c r="NQI37" s="705"/>
      <c r="NQJ37" s="705"/>
      <c r="NQK37" s="705"/>
      <c r="NQL37" s="705"/>
      <c r="NQM37" s="705"/>
      <c r="NQN37" s="704"/>
      <c r="NQO37" s="705"/>
      <c r="NQP37" s="705"/>
      <c r="NQQ37" s="705"/>
      <c r="NQR37" s="705"/>
      <c r="NQS37" s="705"/>
      <c r="NQT37" s="705"/>
      <c r="NQU37" s="705"/>
      <c r="NQV37" s="705"/>
      <c r="NQW37" s="704"/>
      <c r="NQX37" s="705"/>
      <c r="NQY37" s="705"/>
      <c r="NQZ37" s="705"/>
      <c r="NRA37" s="705"/>
      <c r="NRB37" s="705"/>
      <c r="NRC37" s="705"/>
      <c r="NRD37" s="705"/>
      <c r="NRE37" s="705"/>
      <c r="NRF37" s="704"/>
      <c r="NRG37" s="705"/>
      <c r="NRH37" s="705"/>
      <c r="NRI37" s="705"/>
      <c r="NRJ37" s="705"/>
      <c r="NRK37" s="705"/>
      <c r="NRL37" s="705"/>
      <c r="NRM37" s="705"/>
      <c r="NRN37" s="705"/>
      <c r="NRO37" s="704"/>
      <c r="NRP37" s="705"/>
      <c r="NRQ37" s="705"/>
      <c r="NRR37" s="705"/>
      <c r="NRS37" s="705"/>
      <c r="NRT37" s="705"/>
      <c r="NRU37" s="705"/>
      <c r="NRV37" s="705"/>
      <c r="NRW37" s="705"/>
      <c r="NRX37" s="704"/>
      <c r="NRY37" s="705"/>
      <c r="NRZ37" s="705"/>
      <c r="NSA37" s="705"/>
      <c r="NSB37" s="705"/>
      <c r="NSC37" s="705"/>
      <c r="NSD37" s="705"/>
      <c r="NSE37" s="705"/>
      <c r="NSF37" s="705"/>
      <c r="NSG37" s="704"/>
      <c r="NSH37" s="705"/>
      <c r="NSI37" s="705"/>
      <c r="NSJ37" s="705"/>
      <c r="NSK37" s="705"/>
      <c r="NSL37" s="705"/>
      <c r="NSM37" s="705"/>
      <c r="NSN37" s="705"/>
      <c r="NSO37" s="705"/>
      <c r="NSP37" s="704"/>
      <c r="NSQ37" s="705"/>
      <c r="NSR37" s="705"/>
      <c r="NSS37" s="705"/>
      <c r="NST37" s="705"/>
      <c r="NSU37" s="705"/>
      <c r="NSV37" s="705"/>
      <c r="NSW37" s="705"/>
      <c r="NSX37" s="705"/>
      <c r="NSY37" s="704"/>
      <c r="NSZ37" s="705"/>
      <c r="NTA37" s="705"/>
      <c r="NTB37" s="705"/>
      <c r="NTC37" s="705"/>
      <c r="NTD37" s="705"/>
      <c r="NTE37" s="705"/>
      <c r="NTF37" s="705"/>
      <c r="NTG37" s="705"/>
      <c r="NTH37" s="704"/>
      <c r="NTI37" s="705"/>
      <c r="NTJ37" s="705"/>
      <c r="NTK37" s="705"/>
      <c r="NTL37" s="705"/>
      <c r="NTM37" s="705"/>
      <c r="NTN37" s="705"/>
      <c r="NTO37" s="705"/>
      <c r="NTP37" s="705"/>
      <c r="NTQ37" s="704"/>
      <c r="NTR37" s="705"/>
      <c r="NTS37" s="705"/>
      <c r="NTT37" s="705"/>
      <c r="NTU37" s="705"/>
      <c r="NTV37" s="705"/>
      <c r="NTW37" s="705"/>
      <c r="NTX37" s="705"/>
      <c r="NTY37" s="705"/>
      <c r="NTZ37" s="704"/>
      <c r="NUA37" s="705"/>
      <c r="NUB37" s="705"/>
      <c r="NUC37" s="705"/>
      <c r="NUD37" s="705"/>
      <c r="NUE37" s="705"/>
      <c r="NUF37" s="705"/>
      <c r="NUG37" s="705"/>
      <c r="NUH37" s="705"/>
      <c r="NUI37" s="704"/>
      <c r="NUJ37" s="705"/>
      <c r="NUK37" s="705"/>
      <c r="NUL37" s="705"/>
      <c r="NUM37" s="705"/>
      <c r="NUN37" s="705"/>
      <c r="NUO37" s="705"/>
      <c r="NUP37" s="705"/>
      <c r="NUQ37" s="705"/>
      <c r="NUR37" s="704"/>
      <c r="NUS37" s="705"/>
      <c r="NUT37" s="705"/>
      <c r="NUU37" s="705"/>
      <c r="NUV37" s="705"/>
      <c r="NUW37" s="705"/>
      <c r="NUX37" s="705"/>
      <c r="NUY37" s="705"/>
      <c r="NUZ37" s="705"/>
      <c r="NVA37" s="704"/>
      <c r="NVB37" s="705"/>
      <c r="NVC37" s="705"/>
      <c r="NVD37" s="705"/>
      <c r="NVE37" s="705"/>
      <c r="NVF37" s="705"/>
      <c r="NVG37" s="705"/>
      <c r="NVH37" s="705"/>
      <c r="NVI37" s="705"/>
      <c r="NVJ37" s="704"/>
      <c r="NVK37" s="705"/>
      <c r="NVL37" s="705"/>
      <c r="NVM37" s="705"/>
      <c r="NVN37" s="705"/>
      <c r="NVO37" s="705"/>
      <c r="NVP37" s="705"/>
      <c r="NVQ37" s="705"/>
      <c r="NVR37" s="705"/>
      <c r="NVS37" s="704"/>
      <c r="NVT37" s="705"/>
      <c r="NVU37" s="705"/>
      <c r="NVV37" s="705"/>
      <c r="NVW37" s="705"/>
      <c r="NVX37" s="705"/>
      <c r="NVY37" s="705"/>
      <c r="NVZ37" s="705"/>
      <c r="NWA37" s="705"/>
      <c r="NWB37" s="704"/>
      <c r="NWC37" s="705"/>
      <c r="NWD37" s="705"/>
      <c r="NWE37" s="705"/>
      <c r="NWF37" s="705"/>
      <c r="NWG37" s="705"/>
      <c r="NWH37" s="705"/>
      <c r="NWI37" s="705"/>
      <c r="NWJ37" s="705"/>
      <c r="NWK37" s="704"/>
      <c r="NWL37" s="705"/>
      <c r="NWM37" s="705"/>
      <c r="NWN37" s="705"/>
      <c r="NWO37" s="705"/>
      <c r="NWP37" s="705"/>
      <c r="NWQ37" s="705"/>
      <c r="NWR37" s="705"/>
      <c r="NWS37" s="705"/>
      <c r="NWT37" s="704"/>
      <c r="NWU37" s="705"/>
      <c r="NWV37" s="705"/>
      <c r="NWW37" s="705"/>
      <c r="NWX37" s="705"/>
      <c r="NWY37" s="705"/>
      <c r="NWZ37" s="705"/>
      <c r="NXA37" s="705"/>
      <c r="NXB37" s="705"/>
      <c r="NXC37" s="704"/>
      <c r="NXD37" s="705"/>
      <c r="NXE37" s="705"/>
      <c r="NXF37" s="705"/>
      <c r="NXG37" s="705"/>
      <c r="NXH37" s="705"/>
      <c r="NXI37" s="705"/>
      <c r="NXJ37" s="705"/>
      <c r="NXK37" s="705"/>
      <c r="NXL37" s="704"/>
      <c r="NXM37" s="705"/>
      <c r="NXN37" s="705"/>
      <c r="NXO37" s="705"/>
      <c r="NXP37" s="705"/>
      <c r="NXQ37" s="705"/>
      <c r="NXR37" s="705"/>
      <c r="NXS37" s="705"/>
      <c r="NXT37" s="705"/>
      <c r="NXU37" s="704"/>
      <c r="NXV37" s="705"/>
      <c r="NXW37" s="705"/>
      <c r="NXX37" s="705"/>
      <c r="NXY37" s="705"/>
      <c r="NXZ37" s="705"/>
      <c r="NYA37" s="705"/>
      <c r="NYB37" s="705"/>
      <c r="NYC37" s="705"/>
      <c r="NYD37" s="704"/>
      <c r="NYE37" s="705"/>
      <c r="NYF37" s="705"/>
      <c r="NYG37" s="705"/>
      <c r="NYH37" s="705"/>
      <c r="NYI37" s="705"/>
      <c r="NYJ37" s="705"/>
      <c r="NYK37" s="705"/>
      <c r="NYL37" s="705"/>
      <c r="NYM37" s="704"/>
      <c r="NYN37" s="705"/>
      <c r="NYO37" s="705"/>
      <c r="NYP37" s="705"/>
      <c r="NYQ37" s="705"/>
      <c r="NYR37" s="705"/>
      <c r="NYS37" s="705"/>
      <c r="NYT37" s="705"/>
      <c r="NYU37" s="705"/>
      <c r="NYV37" s="704"/>
      <c r="NYW37" s="705"/>
      <c r="NYX37" s="705"/>
      <c r="NYY37" s="705"/>
      <c r="NYZ37" s="705"/>
      <c r="NZA37" s="705"/>
      <c r="NZB37" s="705"/>
      <c r="NZC37" s="705"/>
      <c r="NZD37" s="705"/>
      <c r="NZE37" s="704"/>
      <c r="NZF37" s="705"/>
      <c r="NZG37" s="705"/>
      <c r="NZH37" s="705"/>
      <c r="NZI37" s="705"/>
      <c r="NZJ37" s="705"/>
      <c r="NZK37" s="705"/>
      <c r="NZL37" s="705"/>
      <c r="NZM37" s="705"/>
      <c r="NZN37" s="704"/>
      <c r="NZO37" s="705"/>
      <c r="NZP37" s="705"/>
      <c r="NZQ37" s="705"/>
      <c r="NZR37" s="705"/>
      <c r="NZS37" s="705"/>
      <c r="NZT37" s="705"/>
      <c r="NZU37" s="705"/>
      <c r="NZV37" s="705"/>
      <c r="NZW37" s="704"/>
      <c r="NZX37" s="705"/>
      <c r="NZY37" s="705"/>
      <c r="NZZ37" s="705"/>
      <c r="OAA37" s="705"/>
      <c r="OAB37" s="705"/>
      <c r="OAC37" s="705"/>
      <c r="OAD37" s="705"/>
      <c r="OAE37" s="705"/>
      <c r="OAF37" s="704"/>
      <c r="OAG37" s="705"/>
      <c r="OAH37" s="705"/>
      <c r="OAI37" s="705"/>
      <c r="OAJ37" s="705"/>
      <c r="OAK37" s="705"/>
      <c r="OAL37" s="705"/>
      <c r="OAM37" s="705"/>
      <c r="OAN37" s="705"/>
      <c r="OAO37" s="704"/>
      <c r="OAP37" s="705"/>
      <c r="OAQ37" s="705"/>
      <c r="OAR37" s="705"/>
      <c r="OAS37" s="705"/>
      <c r="OAT37" s="705"/>
      <c r="OAU37" s="705"/>
      <c r="OAV37" s="705"/>
      <c r="OAW37" s="705"/>
      <c r="OAX37" s="704"/>
      <c r="OAY37" s="705"/>
      <c r="OAZ37" s="705"/>
      <c r="OBA37" s="705"/>
      <c r="OBB37" s="705"/>
      <c r="OBC37" s="705"/>
      <c r="OBD37" s="705"/>
      <c r="OBE37" s="705"/>
      <c r="OBF37" s="705"/>
      <c r="OBG37" s="704"/>
      <c r="OBH37" s="705"/>
      <c r="OBI37" s="705"/>
      <c r="OBJ37" s="705"/>
      <c r="OBK37" s="705"/>
      <c r="OBL37" s="705"/>
      <c r="OBM37" s="705"/>
      <c r="OBN37" s="705"/>
      <c r="OBO37" s="705"/>
      <c r="OBP37" s="704"/>
      <c r="OBQ37" s="705"/>
      <c r="OBR37" s="705"/>
      <c r="OBS37" s="705"/>
      <c r="OBT37" s="705"/>
      <c r="OBU37" s="705"/>
      <c r="OBV37" s="705"/>
      <c r="OBW37" s="705"/>
      <c r="OBX37" s="705"/>
      <c r="OBY37" s="704"/>
      <c r="OBZ37" s="705"/>
      <c r="OCA37" s="705"/>
      <c r="OCB37" s="705"/>
      <c r="OCC37" s="705"/>
      <c r="OCD37" s="705"/>
      <c r="OCE37" s="705"/>
      <c r="OCF37" s="705"/>
      <c r="OCG37" s="705"/>
      <c r="OCH37" s="704"/>
      <c r="OCI37" s="705"/>
      <c r="OCJ37" s="705"/>
      <c r="OCK37" s="705"/>
      <c r="OCL37" s="705"/>
      <c r="OCM37" s="705"/>
      <c r="OCN37" s="705"/>
      <c r="OCO37" s="705"/>
      <c r="OCP37" s="705"/>
      <c r="OCQ37" s="704"/>
      <c r="OCR37" s="705"/>
      <c r="OCS37" s="705"/>
      <c r="OCT37" s="705"/>
      <c r="OCU37" s="705"/>
      <c r="OCV37" s="705"/>
      <c r="OCW37" s="705"/>
      <c r="OCX37" s="705"/>
      <c r="OCY37" s="705"/>
      <c r="OCZ37" s="704"/>
      <c r="ODA37" s="705"/>
      <c r="ODB37" s="705"/>
      <c r="ODC37" s="705"/>
      <c r="ODD37" s="705"/>
      <c r="ODE37" s="705"/>
      <c r="ODF37" s="705"/>
      <c r="ODG37" s="705"/>
      <c r="ODH37" s="705"/>
      <c r="ODI37" s="704"/>
      <c r="ODJ37" s="705"/>
      <c r="ODK37" s="705"/>
      <c r="ODL37" s="705"/>
      <c r="ODM37" s="705"/>
      <c r="ODN37" s="705"/>
      <c r="ODO37" s="705"/>
      <c r="ODP37" s="705"/>
      <c r="ODQ37" s="705"/>
      <c r="ODR37" s="704"/>
      <c r="ODS37" s="705"/>
      <c r="ODT37" s="705"/>
      <c r="ODU37" s="705"/>
      <c r="ODV37" s="705"/>
      <c r="ODW37" s="705"/>
      <c r="ODX37" s="705"/>
      <c r="ODY37" s="705"/>
      <c r="ODZ37" s="705"/>
      <c r="OEA37" s="704"/>
      <c r="OEB37" s="705"/>
      <c r="OEC37" s="705"/>
      <c r="OED37" s="705"/>
      <c r="OEE37" s="705"/>
      <c r="OEF37" s="705"/>
      <c r="OEG37" s="705"/>
      <c r="OEH37" s="705"/>
      <c r="OEI37" s="705"/>
      <c r="OEJ37" s="704"/>
      <c r="OEK37" s="705"/>
      <c r="OEL37" s="705"/>
      <c r="OEM37" s="705"/>
      <c r="OEN37" s="705"/>
      <c r="OEO37" s="705"/>
      <c r="OEP37" s="705"/>
      <c r="OEQ37" s="705"/>
      <c r="OER37" s="705"/>
      <c r="OES37" s="704"/>
      <c r="OET37" s="705"/>
      <c r="OEU37" s="705"/>
      <c r="OEV37" s="705"/>
      <c r="OEW37" s="705"/>
      <c r="OEX37" s="705"/>
      <c r="OEY37" s="705"/>
      <c r="OEZ37" s="705"/>
      <c r="OFA37" s="705"/>
      <c r="OFB37" s="704"/>
      <c r="OFC37" s="705"/>
      <c r="OFD37" s="705"/>
      <c r="OFE37" s="705"/>
      <c r="OFF37" s="705"/>
      <c r="OFG37" s="705"/>
      <c r="OFH37" s="705"/>
      <c r="OFI37" s="705"/>
      <c r="OFJ37" s="705"/>
      <c r="OFK37" s="704"/>
      <c r="OFL37" s="705"/>
      <c r="OFM37" s="705"/>
      <c r="OFN37" s="705"/>
      <c r="OFO37" s="705"/>
      <c r="OFP37" s="705"/>
      <c r="OFQ37" s="705"/>
      <c r="OFR37" s="705"/>
      <c r="OFS37" s="705"/>
      <c r="OFT37" s="704"/>
      <c r="OFU37" s="705"/>
      <c r="OFV37" s="705"/>
      <c r="OFW37" s="705"/>
      <c r="OFX37" s="705"/>
      <c r="OFY37" s="705"/>
      <c r="OFZ37" s="705"/>
      <c r="OGA37" s="705"/>
      <c r="OGB37" s="705"/>
      <c r="OGC37" s="704"/>
      <c r="OGD37" s="705"/>
      <c r="OGE37" s="705"/>
      <c r="OGF37" s="705"/>
      <c r="OGG37" s="705"/>
      <c r="OGH37" s="705"/>
      <c r="OGI37" s="705"/>
      <c r="OGJ37" s="705"/>
      <c r="OGK37" s="705"/>
      <c r="OGL37" s="704"/>
      <c r="OGM37" s="705"/>
      <c r="OGN37" s="705"/>
      <c r="OGO37" s="705"/>
      <c r="OGP37" s="705"/>
      <c r="OGQ37" s="705"/>
      <c r="OGR37" s="705"/>
      <c r="OGS37" s="705"/>
      <c r="OGT37" s="705"/>
      <c r="OGU37" s="704"/>
      <c r="OGV37" s="705"/>
      <c r="OGW37" s="705"/>
      <c r="OGX37" s="705"/>
      <c r="OGY37" s="705"/>
      <c r="OGZ37" s="705"/>
      <c r="OHA37" s="705"/>
      <c r="OHB37" s="705"/>
      <c r="OHC37" s="705"/>
      <c r="OHD37" s="704"/>
      <c r="OHE37" s="705"/>
      <c r="OHF37" s="705"/>
      <c r="OHG37" s="705"/>
      <c r="OHH37" s="705"/>
      <c r="OHI37" s="705"/>
      <c r="OHJ37" s="705"/>
      <c r="OHK37" s="705"/>
      <c r="OHL37" s="705"/>
      <c r="OHM37" s="704"/>
      <c r="OHN37" s="705"/>
      <c r="OHO37" s="705"/>
      <c r="OHP37" s="705"/>
      <c r="OHQ37" s="705"/>
      <c r="OHR37" s="705"/>
      <c r="OHS37" s="705"/>
      <c r="OHT37" s="705"/>
      <c r="OHU37" s="705"/>
      <c r="OHV37" s="704"/>
      <c r="OHW37" s="705"/>
      <c r="OHX37" s="705"/>
      <c r="OHY37" s="705"/>
      <c r="OHZ37" s="705"/>
      <c r="OIA37" s="705"/>
      <c r="OIB37" s="705"/>
      <c r="OIC37" s="705"/>
      <c r="OID37" s="705"/>
      <c r="OIE37" s="704"/>
      <c r="OIF37" s="705"/>
      <c r="OIG37" s="705"/>
      <c r="OIH37" s="705"/>
      <c r="OII37" s="705"/>
      <c r="OIJ37" s="705"/>
      <c r="OIK37" s="705"/>
      <c r="OIL37" s="705"/>
      <c r="OIM37" s="705"/>
      <c r="OIN37" s="704"/>
      <c r="OIO37" s="705"/>
      <c r="OIP37" s="705"/>
      <c r="OIQ37" s="705"/>
      <c r="OIR37" s="705"/>
      <c r="OIS37" s="705"/>
      <c r="OIT37" s="705"/>
      <c r="OIU37" s="705"/>
      <c r="OIV37" s="705"/>
      <c r="OIW37" s="704"/>
      <c r="OIX37" s="705"/>
      <c r="OIY37" s="705"/>
      <c r="OIZ37" s="705"/>
      <c r="OJA37" s="705"/>
      <c r="OJB37" s="705"/>
      <c r="OJC37" s="705"/>
      <c r="OJD37" s="705"/>
      <c r="OJE37" s="705"/>
      <c r="OJF37" s="704"/>
      <c r="OJG37" s="705"/>
      <c r="OJH37" s="705"/>
      <c r="OJI37" s="705"/>
      <c r="OJJ37" s="705"/>
      <c r="OJK37" s="705"/>
      <c r="OJL37" s="705"/>
      <c r="OJM37" s="705"/>
      <c r="OJN37" s="705"/>
      <c r="OJO37" s="704"/>
      <c r="OJP37" s="705"/>
      <c r="OJQ37" s="705"/>
      <c r="OJR37" s="705"/>
      <c r="OJS37" s="705"/>
      <c r="OJT37" s="705"/>
      <c r="OJU37" s="705"/>
      <c r="OJV37" s="705"/>
      <c r="OJW37" s="705"/>
      <c r="OJX37" s="704"/>
      <c r="OJY37" s="705"/>
      <c r="OJZ37" s="705"/>
      <c r="OKA37" s="705"/>
      <c r="OKB37" s="705"/>
      <c r="OKC37" s="705"/>
      <c r="OKD37" s="705"/>
      <c r="OKE37" s="705"/>
      <c r="OKF37" s="705"/>
      <c r="OKG37" s="704"/>
      <c r="OKH37" s="705"/>
      <c r="OKI37" s="705"/>
      <c r="OKJ37" s="705"/>
      <c r="OKK37" s="705"/>
      <c r="OKL37" s="705"/>
      <c r="OKM37" s="705"/>
      <c r="OKN37" s="705"/>
      <c r="OKO37" s="705"/>
      <c r="OKP37" s="704"/>
      <c r="OKQ37" s="705"/>
      <c r="OKR37" s="705"/>
      <c r="OKS37" s="705"/>
      <c r="OKT37" s="705"/>
      <c r="OKU37" s="705"/>
      <c r="OKV37" s="705"/>
      <c r="OKW37" s="705"/>
      <c r="OKX37" s="705"/>
      <c r="OKY37" s="704"/>
      <c r="OKZ37" s="705"/>
      <c r="OLA37" s="705"/>
      <c r="OLB37" s="705"/>
      <c r="OLC37" s="705"/>
      <c r="OLD37" s="705"/>
      <c r="OLE37" s="705"/>
      <c r="OLF37" s="705"/>
      <c r="OLG37" s="705"/>
      <c r="OLH37" s="704"/>
      <c r="OLI37" s="705"/>
      <c r="OLJ37" s="705"/>
      <c r="OLK37" s="705"/>
      <c r="OLL37" s="705"/>
      <c r="OLM37" s="705"/>
      <c r="OLN37" s="705"/>
      <c r="OLO37" s="705"/>
      <c r="OLP37" s="705"/>
      <c r="OLQ37" s="704"/>
      <c r="OLR37" s="705"/>
      <c r="OLS37" s="705"/>
      <c r="OLT37" s="705"/>
      <c r="OLU37" s="705"/>
      <c r="OLV37" s="705"/>
      <c r="OLW37" s="705"/>
      <c r="OLX37" s="705"/>
      <c r="OLY37" s="705"/>
      <c r="OLZ37" s="704"/>
      <c r="OMA37" s="705"/>
      <c r="OMB37" s="705"/>
      <c r="OMC37" s="705"/>
      <c r="OMD37" s="705"/>
      <c r="OME37" s="705"/>
      <c r="OMF37" s="705"/>
      <c r="OMG37" s="705"/>
      <c r="OMH37" s="705"/>
      <c r="OMI37" s="704"/>
      <c r="OMJ37" s="705"/>
      <c r="OMK37" s="705"/>
      <c r="OML37" s="705"/>
      <c r="OMM37" s="705"/>
      <c r="OMN37" s="705"/>
      <c r="OMO37" s="705"/>
      <c r="OMP37" s="705"/>
      <c r="OMQ37" s="705"/>
      <c r="OMR37" s="704"/>
      <c r="OMS37" s="705"/>
      <c r="OMT37" s="705"/>
      <c r="OMU37" s="705"/>
      <c r="OMV37" s="705"/>
      <c r="OMW37" s="705"/>
      <c r="OMX37" s="705"/>
      <c r="OMY37" s="705"/>
      <c r="OMZ37" s="705"/>
      <c r="ONA37" s="704"/>
      <c r="ONB37" s="705"/>
      <c r="ONC37" s="705"/>
      <c r="OND37" s="705"/>
      <c r="ONE37" s="705"/>
      <c r="ONF37" s="705"/>
      <c r="ONG37" s="705"/>
      <c r="ONH37" s="705"/>
      <c r="ONI37" s="705"/>
      <c r="ONJ37" s="704"/>
      <c r="ONK37" s="705"/>
      <c r="ONL37" s="705"/>
      <c r="ONM37" s="705"/>
      <c r="ONN37" s="705"/>
      <c r="ONO37" s="705"/>
      <c r="ONP37" s="705"/>
      <c r="ONQ37" s="705"/>
      <c r="ONR37" s="705"/>
      <c r="ONS37" s="704"/>
      <c r="ONT37" s="705"/>
      <c r="ONU37" s="705"/>
      <c r="ONV37" s="705"/>
      <c r="ONW37" s="705"/>
      <c r="ONX37" s="705"/>
      <c r="ONY37" s="705"/>
      <c r="ONZ37" s="705"/>
      <c r="OOA37" s="705"/>
      <c r="OOB37" s="704"/>
      <c r="OOC37" s="705"/>
      <c r="OOD37" s="705"/>
      <c r="OOE37" s="705"/>
      <c r="OOF37" s="705"/>
      <c r="OOG37" s="705"/>
      <c r="OOH37" s="705"/>
      <c r="OOI37" s="705"/>
      <c r="OOJ37" s="705"/>
      <c r="OOK37" s="704"/>
      <c r="OOL37" s="705"/>
      <c r="OOM37" s="705"/>
      <c r="OON37" s="705"/>
      <c r="OOO37" s="705"/>
      <c r="OOP37" s="705"/>
      <c r="OOQ37" s="705"/>
      <c r="OOR37" s="705"/>
      <c r="OOS37" s="705"/>
      <c r="OOT37" s="704"/>
      <c r="OOU37" s="705"/>
      <c r="OOV37" s="705"/>
      <c r="OOW37" s="705"/>
      <c r="OOX37" s="705"/>
      <c r="OOY37" s="705"/>
      <c r="OOZ37" s="705"/>
      <c r="OPA37" s="705"/>
      <c r="OPB37" s="705"/>
      <c r="OPC37" s="704"/>
      <c r="OPD37" s="705"/>
      <c r="OPE37" s="705"/>
      <c r="OPF37" s="705"/>
      <c r="OPG37" s="705"/>
      <c r="OPH37" s="705"/>
      <c r="OPI37" s="705"/>
      <c r="OPJ37" s="705"/>
      <c r="OPK37" s="705"/>
      <c r="OPL37" s="704"/>
      <c r="OPM37" s="705"/>
      <c r="OPN37" s="705"/>
      <c r="OPO37" s="705"/>
      <c r="OPP37" s="705"/>
      <c r="OPQ37" s="705"/>
      <c r="OPR37" s="705"/>
      <c r="OPS37" s="705"/>
      <c r="OPT37" s="705"/>
      <c r="OPU37" s="704"/>
      <c r="OPV37" s="705"/>
      <c r="OPW37" s="705"/>
      <c r="OPX37" s="705"/>
      <c r="OPY37" s="705"/>
      <c r="OPZ37" s="705"/>
      <c r="OQA37" s="705"/>
      <c r="OQB37" s="705"/>
      <c r="OQC37" s="705"/>
      <c r="OQD37" s="704"/>
      <c r="OQE37" s="705"/>
      <c r="OQF37" s="705"/>
      <c r="OQG37" s="705"/>
      <c r="OQH37" s="705"/>
      <c r="OQI37" s="705"/>
      <c r="OQJ37" s="705"/>
      <c r="OQK37" s="705"/>
      <c r="OQL37" s="705"/>
      <c r="OQM37" s="704"/>
      <c r="OQN37" s="705"/>
      <c r="OQO37" s="705"/>
      <c r="OQP37" s="705"/>
      <c r="OQQ37" s="705"/>
      <c r="OQR37" s="705"/>
      <c r="OQS37" s="705"/>
      <c r="OQT37" s="705"/>
      <c r="OQU37" s="705"/>
      <c r="OQV37" s="704"/>
      <c r="OQW37" s="705"/>
      <c r="OQX37" s="705"/>
      <c r="OQY37" s="705"/>
      <c r="OQZ37" s="705"/>
      <c r="ORA37" s="705"/>
      <c r="ORB37" s="705"/>
      <c r="ORC37" s="705"/>
      <c r="ORD37" s="705"/>
      <c r="ORE37" s="704"/>
      <c r="ORF37" s="705"/>
      <c r="ORG37" s="705"/>
      <c r="ORH37" s="705"/>
      <c r="ORI37" s="705"/>
      <c r="ORJ37" s="705"/>
      <c r="ORK37" s="705"/>
      <c r="ORL37" s="705"/>
      <c r="ORM37" s="705"/>
      <c r="ORN37" s="704"/>
      <c r="ORO37" s="705"/>
      <c r="ORP37" s="705"/>
      <c r="ORQ37" s="705"/>
      <c r="ORR37" s="705"/>
      <c r="ORS37" s="705"/>
      <c r="ORT37" s="705"/>
      <c r="ORU37" s="705"/>
      <c r="ORV37" s="705"/>
      <c r="ORW37" s="704"/>
      <c r="ORX37" s="705"/>
      <c r="ORY37" s="705"/>
      <c r="ORZ37" s="705"/>
      <c r="OSA37" s="705"/>
      <c r="OSB37" s="705"/>
      <c r="OSC37" s="705"/>
      <c r="OSD37" s="705"/>
      <c r="OSE37" s="705"/>
      <c r="OSF37" s="704"/>
      <c r="OSG37" s="705"/>
      <c r="OSH37" s="705"/>
      <c r="OSI37" s="705"/>
      <c r="OSJ37" s="705"/>
      <c r="OSK37" s="705"/>
      <c r="OSL37" s="705"/>
      <c r="OSM37" s="705"/>
      <c r="OSN37" s="705"/>
      <c r="OSO37" s="704"/>
      <c r="OSP37" s="705"/>
      <c r="OSQ37" s="705"/>
      <c r="OSR37" s="705"/>
      <c r="OSS37" s="705"/>
      <c r="OST37" s="705"/>
      <c r="OSU37" s="705"/>
      <c r="OSV37" s="705"/>
      <c r="OSW37" s="705"/>
      <c r="OSX37" s="704"/>
      <c r="OSY37" s="705"/>
      <c r="OSZ37" s="705"/>
      <c r="OTA37" s="705"/>
      <c r="OTB37" s="705"/>
      <c r="OTC37" s="705"/>
      <c r="OTD37" s="705"/>
      <c r="OTE37" s="705"/>
      <c r="OTF37" s="705"/>
      <c r="OTG37" s="704"/>
      <c r="OTH37" s="705"/>
      <c r="OTI37" s="705"/>
      <c r="OTJ37" s="705"/>
      <c r="OTK37" s="705"/>
      <c r="OTL37" s="705"/>
      <c r="OTM37" s="705"/>
      <c r="OTN37" s="705"/>
      <c r="OTO37" s="705"/>
      <c r="OTP37" s="704"/>
      <c r="OTQ37" s="705"/>
      <c r="OTR37" s="705"/>
      <c r="OTS37" s="705"/>
      <c r="OTT37" s="705"/>
      <c r="OTU37" s="705"/>
      <c r="OTV37" s="705"/>
      <c r="OTW37" s="705"/>
      <c r="OTX37" s="705"/>
      <c r="OTY37" s="704"/>
      <c r="OTZ37" s="705"/>
      <c r="OUA37" s="705"/>
      <c r="OUB37" s="705"/>
      <c r="OUC37" s="705"/>
      <c r="OUD37" s="705"/>
      <c r="OUE37" s="705"/>
      <c r="OUF37" s="705"/>
      <c r="OUG37" s="705"/>
      <c r="OUH37" s="704"/>
      <c r="OUI37" s="705"/>
      <c r="OUJ37" s="705"/>
      <c r="OUK37" s="705"/>
      <c r="OUL37" s="705"/>
      <c r="OUM37" s="705"/>
      <c r="OUN37" s="705"/>
      <c r="OUO37" s="705"/>
      <c r="OUP37" s="705"/>
      <c r="OUQ37" s="704"/>
      <c r="OUR37" s="705"/>
      <c r="OUS37" s="705"/>
      <c r="OUT37" s="705"/>
      <c r="OUU37" s="705"/>
      <c r="OUV37" s="705"/>
      <c r="OUW37" s="705"/>
      <c r="OUX37" s="705"/>
      <c r="OUY37" s="705"/>
      <c r="OUZ37" s="704"/>
      <c r="OVA37" s="705"/>
      <c r="OVB37" s="705"/>
      <c r="OVC37" s="705"/>
      <c r="OVD37" s="705"/>
      <c r="OVE37" s="705"/>
      <c r="OVF37" s="705"/>
      <c r="OVG37" s="705"/>
      <c r="OVH37" s="705"/>
      <c r="OVI37" s="704"/>
      <c r="OVJ37" s="705"/>
      <c r="OVK37" s="705"/>
      <c r="OVL37" s="705"/>
      <c r="OVM37" s="705"/>
      <c r="OVN37" s="705"/>
      <c r="OVO37" s="705"/>
      <c r="OVP37" s="705"/>
      <c r="OVQ37" s="705"/>
      <c r="OVR37" s="704"/>
      <c r="OVS37" s="705"/>
      <c r="OVT37" s="705"/>
      <c r="OVU37" s="705"/>
      <c r="OVV37" s="705"/>
      <c r="OVW37" s="705"/>
      <c r="OVX37" s="705"/>
      <c r="OVY37" s="705"/>
      <c r="OVZ37" s="705"/>
      <c r="OWA37" s="704"/>
      <c r="OWB37" s="705"/>
      <c r="OWC37" s="705"/>
      <c r="OWD37" s="705"/>
      <c r="OWE37" s="705"/>
      <c r="OWF37" s="705"/>
      <c r="OWG37" s="705"/>
      <c r="OWH37" s="705"/>
      <c r="OWI37" s="705"/>
      <c r="OWJ37" s="704"/>
      <c r="OWK37" s="705"/>
      <c r="OWL37" s="705"/>
      <c r="OWM37" s="705"/>
      <c r="OWN37" s="705"/>
      <c r="OWO37" s="705"/>
      <c r="OWP37" s="705"/>
      <c r="OWQ37" s="705"/>
      <c r="OWR37" s="705"/>
      <c r="OWS37" s="704"/>
      <c r="OWT37" s="705"/>
      <c r="OWU37" s="705"/>
      <c r="OWV37" s="705"/>
      <c r="OWW37" s="705"/>
      <c r="OWX37" s="705"/>
      <c r="OWY37" s="705"/>
      <c r="OWZ37" s="705"/>
      <c r="OXA37" s="705"/>
      <c r="OXB37" s="704"/>
      <c r="OXC37" s="705"/>
      <c r="OXD37" s="705"/>
      <c r="OXE37" s="705"/>
      <c r="OXF37" s="705"/>
      <c r="OXG37" s="705"/>
      <c r="OXH37" s="705"/>
      <c r="OXI37" s="705"/>
      <c r="OXJ37" s="705"/>
      <c r="OXK37" s="704"/>
      <c r="OXL37" s="705"/>
      <c r="OXM37" s="705"/>
      <c r="OXN37" s="705"/>
      <c r="OXO37" s="705"/>
      <c r="OXP37" s="705"/>
      <c r="OXQ37" s="705"/>
      <c r="OXR37" s="705"/>
      <c r="OXS37" s="705"/>
      <c r="OXT37" s="704"/>
      <c r="OXU37" s="705"/>
      <c r="OXV37" s="705"/>
      <c r="OXW37" s="705"/>
      <c r="OXX37" s="705"/>
      <c r="OXY37" s="705"/>
      <c r="OXZ37" s="705"/>
      <c r="OYA37" s="705"/>
      <c r="OYB37" s="705"/>
      <c r="OYC37" s="704"/>
      <c r="OYD37" s="705"/>
      <c r="OYE37" s="705"/>
      <c r="OYF37" s="705"/>
      <c r="OYG37" s="705"/>
      <c r="OYH37" s="705"/>
      <c r="OYI37" s="705"/>
      <c r="OYJ37" s="705"/>
      <c r="OYK37" s="705"/>
      <c r="OYL37" s="704"/>
      <c r="OYM37" s="705"/>
      <c r="OYN37" s="705"/>
      <c r="OYO37" s="705"/>
      <c r="OYP37" s="705"/>
      <c r="OYQ37" s="705"/>
      <c r="OYR37" s="705"/>
      <c r="OYS37" s="705"/>
      <c r="OYT37" s="705"/>
      <c r="OYU37" s="704"/>
      <c r="OYV37" s="705"/>
      <c r="OYW37" s="705"/>
      <c r="OYX37" s="705"/>
      <c r="OYY37" s="705"/>
      <c r="OYZ37" s="705"/>
      <c r="OZA37" s="705"/>
      <c r="OZB37" s="705"/>
      <c r="OZC37" s="705"/>
      <c r="OZD37" s="704"/>
      <c r="OZE37" s="705"/>
      <c r="OZF37" s="705"/>
      <c r="OZG37" s="705"/>
      <c r="OZH37" s="705"/>
      <c r="OZI37" s="705"/>
      <c r="OZJ37" s="705"/>
      <c r="OZK37" s="705"/>
      <c r="OZL37" s="705"/>
      <c r="OZM37" s="704"/>
      <c r="OZN37" s="705"/>
      <c r="OZO37" s="705"/>
      <c r="OZP37" s="705"/>
      <c r="OZQ37" s="705"/>
      <c r="OZR37" s="705"/>
      <c r="OZS37" s="705"/>
      <c r="OZT37" s="705"/>
      <c r="OZU37" s="705"/>
      <c r="OZV37" s="704"/>
      <c r="OZW37" s="705"/>
      <c r="OZX37" s="705"/>
      <c r="OZY37" s="705"/>
      <c r="OZZ37" s="705"/>
      <c r="PAA37" s="705"/>
      <c r="PAB37" s="705"/>
      <c r="PAC37" s="705"/>
      <c r="PAD37" s="705"/>
      <c r="PAE37" s="704"/>
      <c r="PAF37" s="705"/>
      <c r="PAG37" s="705"/>
      <c r="PAH37" s="705"/>
      <c r="PAI37" s="705"/>
      <c r="PAJ37" s="705"/>
      <c r="PAK37" s="705"/>
      <c r="PAL37" s="705"/>
      <c r="PAM37" s="705"/>
      <c r="PAN37" s="704"/>
      <c r="PAO37" s="705"/>
      <c r="PAP37" s="705"/>
      <c r="PAQ37" s="705"/>
      <c r="PAR37" s="705"/>
      <c r="PAS37" s="705"/>
      <c r="PAT37" s="705"/>
      <c r="PAU37" s="705"/>
      <c r="PAV37" s="705"/>
      <c r="PAW37" s="704"/>
      <c r="PAX37" s="705"/>
      <c r="PAY37" s="705"/>
      <c r="PAZ37" s="705"/>
      <c r="PBA37" s="705"/>
      <c r="PBB37" s="705"/>
      <c r="PBC37" s="705"/>
      <c r="PBD37" s="705"/>
      <c r="PBE37" s="705"/>
      <c r="PBF37" s="704"/>
      <c r="PBG37" s="705"/>
      <c r="PBH37" s="705"/>
      <c r="PBI37" s="705"/>
      <c r="PBJ37" s="705"/>
      <c r="PBK37" s="705"/>
      <c r="PBL37" s="705"/>
      <c r="PBM37" s="705"/>
      <c r="PBN37" s="705"/>
      <c r="PBO37" s="704"/>
      <c r="PBP37" s="705"/>
      <c r="PBQ37" s="705"/>
      <c r="PBR37" s="705"/>
      <c r="PBS37" s="705"/>
      <c r="PBT37" s="705"/>
      <c r="PBU37" s="705"/>
      <c r="PBV37" s="705"/>
      <c r="PBW37" s="705"/>
      <c r="PBX37" s="704"/>
      <c r="PBY37" s="705"/>
      <c r="PBZ37" s="705"/>
      <c r="PCA37" s="705"/>
      <c r="PCB37" s="705"/>
      <c r="PCC37" s="705"/>
      <c r="PCD37" s="705"/>
      <c r="PCE37" s="705"/>
      <c r="PCF37" s="705"/>
      <c r="PCG37" s="704"/>
      <c r="PCH37" s="705"/>
      <c r="PCI37" s="705"/>
      <c r="PCJ37" s="705"/>
      <c r="PCK37" s="705"/>
      <c r="PCL37" s="705"/>
      <c r="PCM37" s="705"/>
      <c r="PCN37" s="705"/>
      <c r="PCO37" s="705"/>
      <c r="PCP37" s="704"/>
      <c r="PCQ37" s="705"/>
      <c r="PCR37" s="705"/>
      <c r="PCS37" s="705"/>
      <c r="PCT37" s="705"/>
      <c r="PCU37" s="705"/>
      <c r="PCV37" s="705"/>
      <c r="PCW37" s="705"/>
      <c r="PCX37" s="705"/>
      <c r="PCY37" s="704"/>
      <c r="PCZ37" s="705"/>
      <c r="PDA37" s="705"/>
      <c r="PDB37" s="705"/>
      <c r="PDC37" s="705"/>
      <c r="PDD37" s="705"/>
      <c r="PDE37" s="705"/>
      <c r="PDF37" s="705"/>
      <c r="PDG37" s="705"/>
      <c r="PDH37" s="704"/>
      <c r="PDI37" s="705"/>
      <c r="PDJ37" s="705"/>
      <c r="PDK37" s="705"/>
      <c r="PDL37" s="705"/>
      <c r="PDM37" s="705"/>
      <c r="PDN37" s="705"/>
      <c r="PDO37" s="705"/>
      <c r="PDP37" s="705"/>
      <c r="PDQ37" s="704"/>
      <c r="PDR37" s="705"/>
      <c r="PDS37" s="705"/>
      <c r="PDT37" s="705"/>
      <c r="PDU37" s="705"/>
      <c r="PDV37" s="705"/>
      <c r="PDW37" s="705"/>
      <c r="PDX37" s="705"/>
      <c r="PDY37" s="705"/>
      <c r="PDZ37" s="704"/>
      <c r="PEA37" s="705"/>
      <c r="PEB37" s="705"/>
      <c r="PEC37" s="705"/>
      <c r="PED37" s="705"/>
      <c r="PEE37" s="705"/>
      <c r="PEF37" s="705"/>
      <c r="PEG37" s="705"/>
      <c r="PEH37" s="705"/>
      <c r="PEI37" s="704"/>
      <c r="PEJ37" s="705"/>
      <c r="PEK37" s="705"/>
      <c r="PEL37" s="705"/>
      <c r="PEM37" s="705"/>
      <c r="PEN37" s="705"/>
      <c r="PEO37" s="705"/>
      <c r="PEP37" s="705"/>
      <c r="PEQ37" s="705"/>
      <c r="PER37" s="704"/>
      <c r="PES37" s="705"/>
      <c r="PET37" s="705"/>
      <c r="PEU37" s="705"/>
      <c r="PEV37" s="705"/>
      <c r="PEW37" s="705"/>
      <c r="PEX37" s="705"/>
      <c r="PEY37" s="705"/>
      <c r="PEZ37" s="705"/>
      <c r="PFA37" s="704"/>
      <c r="PFB37" s="705"/>
      <c r="PFC37" s="705"/>
      <c r="PFD37" s="705"/>
      <c r="PFE37" s="705"/>
      <c r="PFF37" s="705"/>
      <c r="PFG37" s="705"/>
      <c r="PFH37" s="705"/>
      <c r="PFI37" s="705"/>
      <c r="PFJ37" s="704"/>
      <c r="PFK37" s="705"/>
      <c r="PFL37" s="705"/>
      <c r="PFM37" s="705"/>
      <c r="PFN37" s="705"/>
      <c r="PFO37" s="705"/>
      <c r="PFP37" s="705"/>
      <c r="PFQ37" s="705"/>
      <c r="PFR37" s="705"/>
      <c r="PFS37" s="704"/>
      <c r="PFT37" s="705"/>
      <c r="PFU37" s="705"/>
      <c r="PFV37" s="705"/>
      <c r="PFW37" s="705"/>
      <c r="PFX37" s="705"/>
      <c r="PFY37" s="705"/>
      <c r="PFZ37" s="705"/>
      <c r="PGA37" s="705"/>
      <c r="PGB37" s="704"/>
      <c r="PGC37" s="705"/>
      <c r="PGD37" s="705"/>
      <c r="PGE37" s="705"/>
      <c r="PGF37" s="705"/>
      <c r="PGG37" s="705"/>
      <c r="PGH37" s="705"/>
      <c r="PGI37" s="705"/>
      <c r="PGJ37" s="705"/>
      <c r="PGK37" s="704"/>
      <c r="PGL37" s="705"/>
      <c r="PGM37" s="705"/>
      <c r="PGN37" s="705"/>
      <c r="PGO37" s="705"/>
      <c r="PGP37" s="705"/>
      <c r="PGQ37" s="705"/>
      <c r="PGR37" s="705"/>
      <c r="PGS37" s="705"/>
      <c r="PGT37" s="704"/>
      <c r="PGU37" s="705"/>
      <c r="PGV37" s="705"/>
      <c r="PGW37" s="705"/>
      <c r="PGX37" s="705"/>
      <c r="PGY37" s="705"/>
      <c r="PGZ37" s="705"/>
      <c r="PHA37" s="705"/>
      <c r="PHB37" s="705"/>
      <c r="PHC37" s="704"/>
      <c r="PHD37" s="705"/>
      <c r="PHE37" s="705"/>
      <c r="PHF37" s="705"/>
      <c r="PHG37" s="705"/>
      <c r="PHH37" s="705"/>
      <c r="PHI37" s="705"/>
      <c r="PHJ37" s="705"/>
      <c r="PHK37" s="705"/>
      <c r="PHL37" s="704"/>
      <c r="PHM37" s="705"/>
      <c r="PHN37" s="705"/>
      <c r="PHO37" s="705"/>
      <c r="PHP37" s="705"/>
      <c r="PHQ37" s="705"/>
      <c r="PHR37" s="705"/>
      <c r="PHS37" s="705"/>
      <c r="PHT37" s="705"/>
      <c r="PHU37" s="704"/>
      <c r="PHV37" s="705"/>
      <c r="PHW37" s="705"/>
      <c r="PHX37" s="705"/>
      <c r="PHY37" s="705"/>
      <c r="PHZ37" s="705"/>
      <c r="PIA37" s="705"/>
      <c r="PIB37" s="705"/>
      <c r="PIC37" s="705"/>
      <c r="PID37" s="704"/>
      <c r="PIE37" s="705"/>
      <c r="PIF37" s="705"/>
      <c r="PIG37" s="705"/>
      <c r="PIH37" s="705"/>
      <c r="PII37" s="705"/>
      <c r="PIJ37" s="705"/>
      <c r="PIK37" s="705"/>
      <c r="PIL37" s="705"/>
      <c r="PIM37" s="704"/>
      <c r="PIN37" s="705"/>
      <c r="PIO37" s="705"/>
      <c r="PIP37" s="705"/>
      <c r="PIQ37" s="705"/>
      <c r="PIR37" s="705"/>
      <c r="PIS37" s="705"/>
      <c r="PIT37" s="705"/>
      <c r="PIU37" s="705"/>
      <c r="PIV37" s="704"/>
      <c r="PIW37" s="705"/>
      <c r="PIX37" s="705"/>
      <c r="PIY37" s="705"/>
      <c r="PIZ37" s="705"/>
      <c r="PJA37" s="705"/>
      <c r="PJB37" s="705"/>
      <c r="PJC37" s="705"/>
      <c r="PJD37" s="705"/>
      <c r="PJE37" s="704"/>
      <c r="PJF37" s="705"/>
      <c r="PJG37" s="705"/>
      <c r="PJH37" s="705"/>
      <c r="PJI37" s="705"/>
      <c r="PJJ37" s="705"/>
      <c r="PJK37" s="705"/>
      <c r="PJL37" s="705"/>
      <c r="PJM37" s="705"/>
      <c r="PJN37" s="704"/>
      <c r="PJO37" s="705"/>
      <c r="PJP37" s="705"/>
      <c r="PJQ37" s="705"/>
      <c r="PJR37" s="705"/>
      <c r="PJS37" s="705"/>
      <c r="PJT37" s="705"/>
      <c r="PJU37" s="705"/>
      <c r="PJV37" s="705"/>
      <c r="PJW37" s="704"/>
      <c r="PJX37" s="705"/>
      <c r="PJY37" s="705"/>
      <c r="PJZ37" s="705"/>
      <c r="PKA37" s="705"/>
      <c r="PKB37" s="705"/>
      <c r="PKC37" s="705"/>
      <c r="PKD37" s="705"/>
      <c r="PKE37" s="705"/>
      <c r="PKF37" s="704"/>
      <c r="PKG37" s="705"/>
      <c r="PKH37" s="705"/>
      <c r="PKI37" s="705"/>
      <c r="PKJ37" s="705"/>
      <c r="PKK37" s="705"/>
      <c r="PKL37" s="705"/>
      <c r="PKM37" s="705"/>
      <c r="PKN37" s="705"/>
      <c r="PKO37" s="704"/>
      <c r="PKP37" s="705"/>
      <c r="PKQ37" s="705"/>
      <c r="PKR37" s="705"/>
      <c r="PKS37" s="705"/>
      <c r="PKT37" s="705"/>
      <c r="PKU37" s="705"/>
      <c r="PKV37" s="705"/>
      <c r="PKW37" s="705"/>
      <c r="PKX37" s="704"/>
      <c r="PKY37" s="705"/>
      <c r="PKZ37" s="705"/>
      <c r="PLA37" s="705"/>
      <c r="PLB37" s="705"/>
      <c r="PLC37" s="705"/>
      <c r="PLD37" s="705"/>
      <c r="PLE37" s="705"/>
      <c r="PLF37" s="705"/>
      <c r="PLG37" s="704"/>
      <c r="PLH37" s="705"/>
      <c r="PLI37" s="705"/>
      <c r="PLJ37" s="705"/>
      <c r="PLK37" s="705"/>
      <c r="PLL37" s="705"/>
      <c r="PLM37" s="705"/>
      <c r="PLN37" s="705"/>
      <c r="PLO37" s="705"/>
      <c r="PLP37" s="704"/>
      <c r="PLQ37" s="705"/>
      <c r="PLR37" s="705"/>
      <c r="PLS37" s="705"/>
      <c r="PLT37" s="705"/>
      <c r="PLU37" s="705"/>
      <c r="PLV37" s="705"/>
      <c r="PLW37" s="705"/>
      <c r="PLX37" s="705"/>
      <c r="PLY37" s="704"/>
      <c r="PLZ37" s="705"/>
      <c r="PMA37" s="705"/>
      <c r="PMB37" s="705"/>
      <c r="PMC37" s="705"/>
      <c r="PMD37" s="705"/>
      <c r="PME37" s="705"/>
      <c r="PMF37" s="705"/>
      <c r="PMG37" s="705"/>
      <c r="PMH37" s="704"/>
      <c r="PMI37" s="705"/>
      <c r="PMJ37" s="705"/>
      <c r="PMK37" s="705"/>
      <c r="PML37" s="705"/>
      <c r="PMM37" s="705"/>
      <c r="PMN37" s="705"/>
      <c r="PMO37" s="705"/>
      <c r="PMP37" s="705"/>
      <c r="PMQ37" s="704"/>
      <c r="PMR37" s="705"/>
      <c r="PMS37" s="705"/>
      <c r="PMT37" s="705"/>
      <c r="PMU37" s="705"/>
      <c r="PMV37" s="705"/>
      <c r="PMW37" s="705"/>
      <c r="PMX37" s="705"/>
      <c r="PMY37" s="705"/>
      <c r="PMZ37" s="704"/>
      <c r="PNA37" s="705"/>
      <c r="PNB37" s="705"/>
      <c r="PNC37" s="705"/>
      <c r="PND37" s="705"/>
      <c r="PNE37" s="705"/>
      <c r="PNF37" s="705"/>
      <c r="PNG37" s="705"/>
      <c r="PNH37" s="705"/>
      <c r="PNI37" s="704"/>
      <c r="PNJ37" s="705"/>
      <c r="PNK37" s="705"/>
      <c r="PNL37" s="705"/>
      <c r="PNM37" s="705"/>
      <c r="PNN37" s="705"/>
      <c r="PNO37" s="705"/>
      <c r="PNP37" s="705"/>
      <c r="PNQ37" s="705"/>
      <c r="PNR37" s="704"/>
      <c r="PNS37" s="705"/>
      <c r="PNT37" s="705"/>
      <c r="PNU37" s="705"/>
      <c r="PNV37" s="705"/>
      <c r="PNW37" s="705"/>
      <c r="PNX37" s="705"/>
      <c r="PNY37" s="705"/>
      <c r="PNZ37" s="705"/>
      <c r="POA37" s="704"/>
      <c r="POB37" s="705"/>
      <c r="POC37" s="705"/>
      <c r="POD37" s="705"/>
      <c r="POE37" s="705"/>
      <c r="POF37" s="705"/>
      <c r="POG37" s="705"/>
      <c r="POH37" s="705"/>
      <c r="POI37" s="705"/>
      <c r="POJ37" s="704"/>
      <c r="POK37" s="705"/>
      <c r="POL37" s="705"/>
      <c r="POM37" s="705"/>
      <c r="PON37" s="705"/>
      <c r="POO37" s="705"/>
      <c r="POP37" s="705"/>
      <c r="POQ37" s="705"/>
      <c r="POR37" s="705"/>
      <c r="POS37" s="704"/>
      <c r="POT37" s="705"/>
      <c r="POU37" s="705"/>
      <c r="POV37" s="705"/>
      <c r="POW37" s="705"/>
      <c r="POX37" s="705"/>
      <c r="POY37" s="705"/>
      <c r="POZ37" s="705"/>
      <c r="PPA37" s="705"/>
      <c r="PPB37" s="704"/>
      <c r="PPC37" s="705"/>
      <c r="PPD37" s="705"/>
      <c r="PPE37" s="705"/>
      <c r="PPF37" s="705"/>
      <c r="PPG37" s="705"/>
      <c r="PPH37" s="705"/>
      <c r="PPI37" s="705"/>
      <c r="PPJ37" s="705"/>
      <c r="PPK37" s="704"/>
      <c r="PPL37" s="705"/>
      <c r="PPM37" s="705"/>
      <c r="PPN37" s="705"/>
      <c r="PPO37" s="705"/>
      <c r="PPP37" s="705"/>
      <c r="PPQ37" s="705"/>
      <c r="PPR37" s="705"/>
      <c r="PPS37" s="705"/>
      <c r="PPT37" s="704"/>
      <c r="PPU37" s="705"/>
      <c r="PPV37" s="705"/>
      <c r="PPW37" s="705"/>
      <c r="PPX37" s="705"/>
      <c r="PPY37" s="705"/>
      <c r="PPZ37" s="705"/>
      <c r="PQA37" s="705"/>
      <c r="PQB37" s="705"/>
      <c r="PQC37" s="704"/>
      <c r="PQD37" s="705"/>
      <c r="PQE37" s="705"/>
      <c r="PQF37" s="705"/>
      <c r="PQG37" s="705"/>
      <c r="PQH37" s="705"/>
      <c r="PQI37" s="705"/>
      <c r="PQJ37" s="705"/>
      <c r="PQK37" s="705"/>
      <c r="PQL37" s="704"/>
      <c r="PQM37" s="705"/>
      <c r="PQN37" s="705"/>
      <c r="PQO37" s="705"/>
      <c r="PQP37" s="705"/>
      <c r="PQQ37" s="705"/>
      <c r="PQR37" s="705"/>
      <c r="PQS37" s="705"/>
      <c r="PQT37" s="705"/>
      <c r="PQU37" s="704"/>
      <c r="PQV37" s="705"/>
      <c r="PQW37" s="705"/>
      <c r="PQX37" s="705"/>
      <c r="PQY37" s="705"/>
      <c r="PQZ37" s="705"/>
      <c r="PRA37" s="705"/>
      <c r="PRB37" s="705"/>
      <c r="PRC37" s="705"/>
      <c r="PRD37" s="704"/>
      <c r="PRE37" s="705"/>
      <c r="PRF37" s="705"/>
      <c r="PRG37" s="705"/>
      <c r="PRH37" s="705"/>
      <c r="PRI37" s="705"/>
      <c r="PRJ37" s="705"/>
      <c r="PRK37" s="705"/>
      <c r="PRL37" s="705"/>
      <c r="PRM37" s="704"/>
      <c r="PRN37" s="705"/>
      <c r="PRO37" s="705"/>
      <c r="PRP37" s="705"/>
      <c r="PRQ37" s="705"/>
      <c r="PRR37" s="705"/>
      <c r="PRS37" s="705"/>
      <c r="PRT37" s="705"/>
      <c r="PRU37" s="705"/>
      <c r="PRV37" s="704"/>
      <c r="PRW37" s="705"/>
      <c r="PRX37" s="705"/>
      <c r="PRY37" s="705"/>
      <c r="PRZ37" s="705"/>
      <c r="PSA37" s="705"/>
      <c r="PSB37" s="705"/>
      <c r="PSC37" s="705"/>
      <c r="PSD37" s="705"/>
      <c r="PSE37" s="704"/>
      <c r="PSF37" s="705"/>
      <c r="PSG37" s="705"/>
      <c r="PSH37" s="705"/>
      <c r="PSI37" s="705"/>
      <c r="PSJ37" s="705"/>
      <c r="PSK37" s="705"/>
      <c r="PSL37" s="705"/>
      <c r="PSM37" s="705"/>
      <c r="PSN37" s="704"/>
      <c r="PSO37" s="705"/>
      <c r="PSP37" s="705"/>
      <c r="PSQ37" s="705"/>
      <c r="PSR37" s="705"/>
      <c r="PSS37" s="705"/>
      <c r="PST37" s="705"/>
      <c r="PSU37" s="705"/>
      <c r="PSV37" s="705"/>
      <c r="PSW37" s="704"/>
      <c r="PSX37" s="705"/>
      <c r="PSY37" s="705"/>
      <c r="PSZ37" s="705"/>
      <c r="PTA37" s="705"/>
      <c r="PTB37" s="705"/>
      <c r="PTC37" s="705"/>
      <c r="PTD37" s="705"/>
      <c r="PTE37" s="705"/>
      <c r="PTF37" s="704"/>
      <c r="PTG37" s="705"/>
      <c r="PTH37" s="705"/>
      <c r="PTI37" s="705"/>
      <c r="PTJ37" s="705"/>
      <c r="PTK37" s="705"/>
      <c r="PTL37" s="705"/>
      <c r="PTM37" s="705"/>
      <c r="PTN37" s="705"/>
      <c r="PTO37" s="704"/>
      <c r="PTP37" s="705"/>
      <c r="PTQ37" s="705"/>
      <c r="PTR37" s="705"/>
      <c r="PTS37" s="705"/>
      <c r="PTT37" s="705"/>
      <c r="PTU37" s="705"/>
      <c r="PTV37" s="705"/>
      <c r="PTW37" s="705"/>
      <c r="PTX37" s="704"/>
      <c r="PTY37" s="705"/>
      <c r="PTZ37" s="705"/>
      <c r="PUA37" s="705"/>
      <c r="PUB37" s="705"/>
      <c r="PUC37" s="705"/>
      <c r="PUD37" s="705"/>
      <c r="PUE37" s="705"/>
      <c r="PUF37" s="705"/>
      <c r="PUG37" s="704"/>
      <c r="PUH37" s="705"/>
      <c r="PUI37" s="705"/>
      <c r="PUJ37" s="705"/>
      <c r="PUK37" s="705"/>
      <c r="PUL37" s="705"/>
      <c r="PUM37" s="705"/>
      <c r="PUN37" s="705"/>
      <c r="PUO37" s="705"/>
      <c r="PUP37" s="704"/>
      <c r="PUQ37" s="705"/>
      <c r="PUR37" s="705"/>
      <c r="PUS37" s="705"/>
      <c r="PUT37" s="705"/>
      <c r="PUU37" s="705"/>
      <c r="PUV37" s="705"/>
      <c r="PUW37" s="705"/>
      <c r="PUX37" s="705"/>
      <c r="PUY37" s="704"/>
      <c r="PUZ37" s="705"/>
      <c r="PVA37" s="705"/>
      <c r="PVB37" s="705"/>
      <c r="PVC37" s="705"/>
      <c r="PVD37" s="705"/>
      <c r="PVE37" s="705"/>
      <c r="PVF37" s="705"/>
      <c r="PVG37" s="705"/>
      <c r="PVH37" s="704"/>
      <c r="PVI37" s="705"/>
      <c r="PVJ37" s="705"/>
      <c r="PVK37" s="705"/>
      <c r="PVL37" s="705"/>
      <c r="PVM37" s="705"/>
      <c r="PVN37" s="705"/>
      <c r="PVO37" s="705"/>
      <c r="PVP37" s="705"/>
      <c r="PVQ37" s="704"/>
      <c r="PVR37" s="705"/>
      <c r="PVS37" s="705"/>
      <c r="PVT37" s="705"/>
      <c r="PVU37" s="705"/>
      <c r="PVV37" s="705"/>
      <c r="PVW37" s="705"/>
      <c r="PVX37" s="705"/>
      <c r="PVY37" s="705"/>
      <c r="PVZ37" s="704"/>
      <c r="PWA37" s="705"/>
      <c r="PWB37" s="705"/>
      <c r="PWC37" s="705"/>
      <c r="PWD37" s="705"/>
      <c r="PWE37" s="705"/>
      <c r="PWF37" s="705"/>
      <c r="PWG37" s="705"/>
      <c r="PWH37" s="705"/>
      <c r="PWI37" s="704"/>
      <c r="PWJ37" s="705"/>
      <c r="PWK37" s="705"/>
      <c r="PWL37" s="705"/>
      <c r="PWM37" s="705"/>
      <c r="PWN37" s="705"/>
      <c r="PWO37" s="705"/>
      <c r="PWP37" s="705"/>
      <c r="PWQ37" s="705"/>
      <c r="PWR37" s="704"/>
      <c r="PWS37" s="705"/>
      <c r="PWT37" s="705"/>
      <c r="PWU37" s="705"/>
      <c r="PWV37" s="705"/>
      <c r="PWW37" s="705"/>
      <c r="PWX37" s="705"/>
      <c r="PWY37" s="705"/>
      <c r="PWZ37" s="705"/>
      <c r="PXA37" s="704"/>
      <c r="PXB37" s="705"/>
      <c r="PXC37" s="705"/>
      <c r="PXD37" s="705"/>
      <c r="PXE37" s="705"/>
      <c r="PXF37" s="705"/>
      <c r="PXG37" s="705"/>
      <c r="PXH37" s="705"/>
      <c r="PXI37" s="705"/>
      <c r="PXJ37" s="704"/>
      <c r="PXK37" s="705"/>
      <c r="PXL37" s="705"/>
      <c r="PXM37" s="705"/>
      <c r="PXN37" s="705"/>
      <c r="PXO37" s="705"/>
      <c r="PXP37" s="705"/>
      <c r="PXQ37" s="705"/>
      <c r="PXR37" s="705"/>
      <c r="PXS37" s="704"/>
      <c r="PXT37" s="705"/>
      <c r="PXU37" s="705"/>
      <c r="PXV37" s="705"/>
      <c r="PXW37" s="705"/>
      <c r="PXX37" s="705"/>
      <c r="PXY37" s="705"/>
      <c r="PXZ37" s="705"/>
      <c r="PYA37" s="705"/>
      <c r="PYB37" s="704"/>
      <c r="PYC37" s="705"/>
      <c r="PYD37" s="705"/>
      <c r="PYE37" s="705"/>
      <c r="PYF37" s="705"/>
      <c r="PYG37" s="705"/>
      <c r="PYH37" s="705"/>
      <c r="PYI37" s="705"/>
      <c r="PYJ37" s="705"/>
      <c r="PYK37" s="704"/>
      <c r="PYL37" s="705"/>
      <c r="PYM37" s="705"/>
      <c r="PYN37" s="705"/>
      <c r="PYO37" s="705"/>
      <c r="PYP37" s="705"/>
      <c r="PYQ37" s="705"/>
      <c r="PYR37" s="705"/>
      <c r="PYS37" s="705"/>
      <c r="PYT37" s="704"/>
      <c r="PYU37" s="705"/>
      <c r="PYV37" s="705"/>
      <c r="PYW37" s="705"/>
      <c r="PYX37" s="705"/>
      <c r="PYY37" s="705"/>
      <c r="PYZ37" s="705"/>
      <c r="PZA37" s="705"/>
      <c r="PZB37" s="705"/>
      <c r="PZC37" s="704"/>
      <c r="PZD37" s="705"/>
      <c r="PZE37" s="705"/>
      <c r="PZF37" s="705"/>
      <c r="PZG37" s="705"/>
      <c r="PZH37" s="705"/>
      <c r="PZI37" s="705"/>
      <c r="PZJ37" s="705"/>
      <c r="PZK37" s="705"/>
      <c r="PZL37" s="704"/>
      <c r="PZM37" s="705"/>
      <c r="PZN37" s="705"/>
      <c r="PZO37" s="705"/>
      <c r="PZP37" s="705"/>
      <c r="PZQ37" s="705"/>
      <c r="PZR37" s="705"/>
      <c r="PZS37" s="705"/>
      <c r="PZT37" s="705"/>
      <c r="PZU37" s="704"/>
      <c r="PZV37" s="705"/>
      <c r="PZW37" s="705"/>
      <c r="PZX37" s="705"/>
      <c r="PZY37" s="705"/>
      <c r="PZZ37" s="705"/>
      <c r="QAA37" s="705"/>
      <c r="QAB37" s="705"/>
      <c r="QAC37" s="705"/>
      <c r="QAD37" s="704"/>
      <c r="QAE37" s="705"/>
      <c r="QAF37" s="705"/>
      <c r="QAG37" s="705"/>
      <c r="QAH37" s="705"/>
      <c r="QAI37" s="705"/>
      <c r="QAJ37" s="705"/>
      <c r="QAK37" s="705"/>
      <c r="QAL37" s="705"/>
      <c r="QAM37" s="704"/>
      <c r="QAN37" s="705"/>
      <c r="QAO37" s="705"/>
      <c r="QAP37" s="705"/>
      <c r="QAQ37" s="705"/>
      <c r="QAR37" s="705"/>
      <c r="QAS37" s="705"/>
      <c r="QAT37" s="705"/>
      <c r="QAU37" s="705"/>
      <c r="QAV37" s="704"/>
      <c r="QAW37" s="705"/>
      <c r="QAX37" s="705"/>
      <c r="QAY37" s="705"/>
      <c r="QAZ37" s="705"/>
      <c r="QBA37" s="705"/>
      <c r="QBB37" s="705"/>
      <c r="QBC37" s="705"/>
      <c r="QBD37" s="705"/>
      <c r="QBE37" s="704"/>
      <c r="QBF37" s="705"/>
      <c r="QBG37" s="705"/>
      <c r="QBH37" s="705"/>
      <c r="QBI37" s="705"/>
      <c r="QBJ37" s="705"/>
      <c r="QBK37" s="705"/>
      <c r="QBL37" s="705"/>
      <c r="QBM37" s="705"/>
      <c r="QBN37" s="704"/>
      <c r="QBO37" s="705"/>
      <c r="QBP37" s="705"/>
      <c r="QBQ37" s="705"/>
      <c r="QBR37" s="705"/>
      <c r="QBS37" s="705"/>
      <c r="QBT37" s="705"/>
      <c r="QBU37" s="705"/>
      <c r="QBV37" s="705"/>
      <c r="QBW37" s="704"/>
      <c r="QBX37" s="705"/>
      <c r="QBY37" s="705"/>
      <c r="QBZ37" s="705"/>
      <c r="QCA37" s="705"/>
      <c r="QCB37" s="705"/>
      <c r="QCC37" s="705"/>
      <c r="QCD37" s="705"/>
      <c r="QCE37" s="705"/>
      <c r="QCF37" s="704"/>
      <c r="QCG37" s="705"/>
      <c r="QCH37" s="705"/>
      <c r="QCI37" s="705"/>
      <c r="QCJ37" s="705"/>
      <c r="QCK37" s="705"/>
      <c r="QCL37" s="705"/>
      <c r="QCM37" s="705"/>
      <c r="QCN37" s="705"/>
      <c r="QCO37" s="704"/>
      <c r="QCP37" s="705"/>
      <c r="QCQ37" s="705"/>
      <c r="QCR37" s="705"/>
      <c r="QCS37" s="705"/>
      <c r="QCT37" s="705"/>
      <c r="QCU37" s="705"/>
      <c r="QCV37" s="705"/>
      <c r="QCW37" s="705"/>
      <c r="QCX37" s="704"/>
      <c r="QCY37" s="705"/>
      <c r="QCZ37" s="705"/>
      <c r="QDA37" s="705"/>
      <c r="QDB37" s="705"/>
      <c r="QDC37" s="705"/>
      <c r="QDD37" s="705"/>
      <c r="QDE37" s="705"/>
      <c r="QDF37" s="705"/>
      <c r="QDG37" s="704"/>
      <c r="QDH37" s="705"/>
      <c r="QDI37" s="705"/>
      <c r="QDJ37" s="705"/>
      <c r="QDK37" s="705"/>
      <c r="QDL37" s="705"/>
      <c r="QDM37" s="705"/>
      <c r="QDN37" s="705"/>
      <c r="QDO37" s="705"/>
      <c r="QDP37" s="704"/>
      <c r="QDQ37" s="705"/>
      <c r="QDR37" s="705"/>
      <c r="QDS37" s="705"/>
      <c r="QDT37" s="705"/>
      <c r="QDU37" s="705"/>
      <c r="QDV37" s="705"/>
      <c r="QDW37" s="705"/>
      <c r="QDX37" s="705"/>
      <c r="QDY37" s="704"/>
      <c r="QDZ37" s="705"/>
      <c r="QEA37" s="705"/>
      <c r="QEB37" s="705"/>
      <c r="QEC37" s="705"/>
      <c r="QED37" s="705"/>
      <c r="QEE37" s="705"/>
      <c r="QEF37" s="705"/>
      <c r="QEG37" s="705"/>
      <c r="QEH37" s="704"/>
      <c r="QEI37" s="705"/>
      <c r="QEJ37" s="705"/>
      <c r="QEK37" s="705"/>
      <c r="QEL37" s="705"/>
      <c r="QEM37" s="705"/>
      <c r="QEN37" s="705"/>
      <c r="QEO37" s="705"/>
      <c r="QEP37" s="705"/>
      <c r="QEQ37" s="704"/>
      <c r="QER37" s="705"/>
      <c r="QES37" s="705"/>
      <c r="QET37" s="705"/>
      <c r="QEU37" s="705"/>
      <c r="QEV37" s="705"/>
      <c r="QEW37" s="705"/>
      <c r="QEX37" s="705"/>
      <c r="QEY37" s="705"/>
      <c r="QEZ37" s="704"/>
      <c r="QFA37" s="705"/>
      <c r="QFB37" s="705"/>
      <c r="QFC37" s="705"/>
      <c r="QFD37" s="705"/>
      <c r="QFE37" s="705"/>
      <c r="QFF37" s="705"/>
      <c r="QFG37" s="705"/>
      <c r="QFH37" s="705"/>
      <c r="QFI37" s="704"/>
      <c r="QFJ37" s="705"/>
      <c r="QFK37" s="705"/>
      <c r="QFL37" s="705"/>
      <c r="QFM37" s="705"/>
      <c r="QFN37" s="705"/>
      <c r="QFO37" s="705"/>
      <c r="QFP37" s="705"/>
      <c r="QFQ37" s="705"/>
      <c r="QFR37" s="704"/>
      <c r="QFS37" s="705"/>
      <c r="QFT37" s="705"/>
      <c r="QFU37" s="705"/>
      <c r="QFV37" s="705"/>
      <c r="QFW37" s="705"/>
      <c r="QFX37" s="705"/>
      <c r="QFY37" s="705"/>
      <c r="QFZ37" s="705"/>
      <c r="QGA37" s="704"/>
      <c r="QGB37" s="705"/>
      <c r="QGC37" s="705"/>
      <c r="QGD37" s="705"/>
      <c r="QGE37" s="705"/>
      <c r="QGF37" s="705"/>
      <c r="QGG37" s="705"/>
      <c r="QGH37" s="705"/>
      <c r="QGI37" s="705"/>
      <c r="QGJ37" s="704"/>
      <c r="QGK37" s="705"/>
      <c r="QGL37" s="705"/>
      <c r="QGM37" s="705"/>
      <c r="QGN37" s="705"/>
      <c r="QGO37" s="705"/>
      <c r="QGP37" s="705"/>
      <c r="QGQ37" s="705"/>
      <c r="QGR37" s="705"/>
      <c r="QGS37" s="704"/>
      <c r="QGT37" s="705"/>
      <c r="QGU37" s="705"/>
      <c r="QGV37" s="705"/>
      <c r="QGW37" s="705"/>
      <c r="QGX37" s="705"/>
      <c r="QGY37" s="705"/>
      <c r="QGZ37" s="705"/>
      <c r="QHA37" s="705"/>
      <c r="QHB37" s="704"/>
      <c r="QHC37" s="705"/>
      <c r="QHD37" s="705"/>
      <c r="QHE37" s="705"/>
      <c r="QHF37" s="705"/>
      <c r="QHG37" s="705"/>
      <c r="QHH37" s="705"/>
      <c r="QHI37" s="705"/>
      <c r="QHJ37" s="705"/>
      <c r="QHK37" s="704"/>
      <c r="QHL37" s="705"/>
      <c r="QHM37" s="705"/>
      <c r="QHN37" s="705"/>
      <c r="QHO37" s="705"/>
      <c r="QHP37" s="705"/>
      <c r="QHQ37" s="705"/>
      <c r="QHR37" s="705"/>
      <c r="QHS37" s="705"/>
      <c r="QHT37" s="704"/>
      <c r="QHU37" s="705"/>
      <c r="QHV37" s="705"/>
      <c r="QHW37" s="705"/>
      <c r="QHX37" s="705"/>
      <c r="QHY37" s="705"/>
      <c r="QHZ37" s="705"/>
      <c r="QIA37" s="705"/>
      <c r="QIB37" s="705"/>
      <c r="QIC37" s="704"/>
      <c r="QID37" s="705"/>
      <c r="QIE37" s="705"/>
      <c r="QIF37" s="705"/>
      <c r="QIG37" s="705"/>
      <c r="QIH37" s="705"/>
      <c r="QII37" s="705"/>
      <c r="QIJ37" s="705"/>
      <c r="QIK37" s="705"/>
      <c r="QIL37" s="704"/>
      <c r="QIM37" s="705"/>
      <c r="QIN37" s="705"/>
      <c r="QIO37" s="705"/>
      <c r="QIP37" s="705"/>
      <c r="QIQ37" s="705"/>
      <c r="QIR37" s="705"/>
      <c r="QIS37" s="705"/>
      <c r="QIT37" s="705"/>
      <c r="QIU37" s="704"/>
      <c r="QIV37" s="705"/>
      <c r="QIW37" s="705"/>
      <c r="QIX37" s="705"/>
      <c r="QIY37" s="705"/>
      <c r="QIZ37" s="705"/>
      <c r="QJA37" s="705"/>
      <c r="QJB37" s="705"/>
      <c r="QJC37" s="705"/>
      <c r="QJD37" s="704"/>
      <c r="QJE37" s="705"/>
      <c r="QJF37" s="705"/>
      <c r="QJG37" s="705"/>
      <c r="QJH37" s="705"/>
      <c r="QJI37" s="705"/>
      <c r="QJJ37" s="705"/>
      <c r="QJK37" s="705"/>
      <c r="QJL37" s="705"/>
      <c r="QJM37" s="704"/>
      <c r="QJN37" s="705"/>
      <c r="QJO37" s="705"/>
      <c r="QJP37" s="705"/>
      <c r="QJQ37" s="705"/>
      <c r="QJR37" s="705"/>
      <c r="QJS37" s="705"/>
      <c r="QJT37" s="705"/>
      <c r="QJU37" s="705"/>
      <c r="QJV37" s="704"/>
      <c r="QJW37" s="705"/>
      <c r="QJX37" s="705"/>
      <c r="QJY37" s="705"/>
      <c r="QJZ37" s="705"/>
      <c r="QKA37" s="705"/>
      <c r="QKB37" s="705"/>
      <c r="QKC37" s="705"/>
      <c r="QKD37" s="705"/>
      <c r="QKE37" s="704"/>
      <c r="QKF37" s="705"/>
      <c r="QKG37" s="705"/>
      <c r="QKH37" s="705"/>
      <c r="QKI37" s="705"/>
      <c r="QKJ37" s="705"/>
      <c r="QKK37" s="705"/>
      <c r="QKL37" s="705"/>
      <c r="QKM37" s="705"/>
      <c r="QKN37" s="704"/>
      <c r="QKO37" s="705"/>
      <c r="QKP37" s="705"/>
      <c r="QKQ37" s="705"/>
      <c r="QKR37" s="705"/>
      <c r="QKS37" s="705"/>
      <c r="QKT37" s="705"/>
      <c r="QKU37" s="705"/>
      <c r="QKV37" s="705"/>
      <c r="QKW37" s="704"/>
      <c r="QKX37" s="705"/>
      <c r="QKY37" s="705"/>
      <c r="QKZ37" s="705"/>
      <c r="QLA37" s="705"/>
      <c r="QLB37" s="705"/>
      <c r="QLC37" s="705"/>
      <c r="QLD37" s="705"/>
      <c r="QLE37" s="705"/>
      <c r="QLF37" s="704"/>
      <c r="QLG37" s="705"/>
      <c r="QLH37" s="705"/>
      <c r="QLI37" s="705"/>
      <c r="QLJ37" s="705"/>
      <c r="QLK37" s="705"/>
      <c r="QLL37" s="705"/>
      <c r="QLM37" s="705"/>
      <c r="QLN37" s="705"/>
      <c r="QLO37" s="704"/>
      <c r="QLP37" s="705"/>
      <c r="QLQ37" s="705"/>
      <c r="QLR37" s="705"/>
      <c r="QLS37" s="705"/>
      <c r="QLT37" s="705"/>
      <c r="QLU37" s="705"/>
      <c r="QLV37" s="705"/>
      <c r="QLW37" s="705"/>
      <c r="QLX37" s="704"/>
      <c r="QLY37" s="705"/>
      <c r="QLZ37" s="705"/>
      <c r="QMA37" s="705"/>
      <c r="QMB37" s="705"/>
      <c r="QMC37" s="705"/>
      <c r="QMD37" s="705"/>
      <c r="QME37" s="705"/>
      <c r="QMF37" s="705"/>
      <c r="QMG37" s="704"/>
      <c r="QMH37" s="705"/>
      <c r="QMI37" s="705"/>
      <c r="QMJ37" s="705"/>
      <c r="QMK37" s="705"/>
      <c r="QML37" s="705"/>
      <c r="QMM37" s="705"/>
      <c r="QMN37" s="705"/>
      <c r="QMO37" s="705"/>
      <c r="QMP37" s="704"/>
      <c r="QMQ37" s="705"/>
      <c r="QMR37" s="705"/>
      <c r="QMS37" s="705"/>
      <c r="QMT37" s="705"/>
      <c r="QMU37" s="705"/>
      <c r="QMV37" s="705"/>
      <c r="QMW37" s="705"/>
      <c r="QMX37" s="705"/>
      <c r="QMY37" s="704"/>
      <c r="QMZ37" s="705"/>
      <c r="QNA37" s="705"/>
      <c r="QNB37" s="705"/>
      <c r="QNC37" s="705"/>
      <c r="QND37" s="705"/>
      <c r="QNE37" s="705"/>
      <c r="QNF37" s="705"/>
      <c r="QNG37" s="705"/>
      <c r="QNH37" s="704"/>
      <c r="QNI37" s="705"/>
      <c r="QNJ37" s="705"/>
      <c r="QNK37" s="705"/>
      <c r="QNL37" s="705"/>
      <c r="QNM37" s="705"/>
      <c r="QNN37" s="705"/>
      <c r="QNO37" s="705"/>
      <c r="QNP37" s="705"/>
      <c r="QNQ37" s="704"/>
      <c r="QNR37" s="705"/>
      <c r="QNS37" s="705"/>
      <c r="QNT37" s="705"/>
      <c r="QNU37" s="705"/>
      <c r="QNV37" s="705"/>
      <c r="QNW37" s="705"/>
      <c r="QNX37" s="705"/>
      <c r="QNY37" s="705"/>
      <c r="QNZ37" s="704"/>
      <c r="QOA37" s="705"/>
      <c r="QOB37" s="705"/>
      <c r="QOC37" s="705"/>
      <c r="QOD37" s="705"/>
      <c r="QOE37" s="705"/>
      <c r="QOF37" s="705"/>
      <c r="QOG37" s="705"/>
      <c r="QOH37" s="705"/>
      <c r="QOI37" s="704"/>
      <c r="QOJ37" s="705"/>
      <c r="QOK37" s="705"/>
      <c r="QOL37" s="705"/>
      <c r="QOM37" s="705"/>
      <c r="QON37" s="705"/>
      <c r="QOO37" s="705"/>
      <c r="QOP37" s="705"/>
      <c r="QOQ37" s="705"/>
      <c r="QOR37" s="704"/>
      <c r="QOS37" s="705"/>
      <c r="QOT37" s="705"/>
      <c r="QOU37" s="705"/>
      <c r="QOV37" s="705"/>
      <c r="QOW37" s="705"/>
      <c r="QOX37" s="705"/>
      <c r="QOY37" s="705"/>
      <c r="QOZ37" s="705"/>
      <c r="QPA37" s="704"/>
      <c r="QPB37" s="705"/>
      <c r="QPC37" s="705"/>
      <c r="QPD37" s="705"/>
      <c r="QPE37" s="705"/>
      <c r="QPF37" s="705"/>
      <c r="QPG37" s="705"/>
      <c r="QPH37" s="705"/>
      <c r="QPI37" s="705"/>
      <c r="QPJ37" s="704"/>
      <c r="QPK37" s="705"/>
      <c r="QPL37" s="705"/>
      <c r="QPM37" s="705"/>
      <c r="QPN37" s="705"/>
      <c r="QPO37" s="705"/>
      <c r="QPP37" s="705"/>
      <c r="QPQ37" s="705"/>
      <c r="QPR37" s="705"/>
      <c r="QPS37" s="704"/>
      <c r="QPT37" s="705"/>
      <c r="QPU37" s="705"/>
      <c r="QPV37" s="705"/>
      <c r="QPW37" s="705"/>
      <c r="QPX37" s="705"/>
      <c r="QPY37" s="705"/>
      <c r="QPZ37" s="705"/>
      <c r="QQA37" s="705"/>
      <c r="QQB37" s="704"/>
      <c r="QQC37" s="705"/>
      <c r="QQD37" s="705"/>
      <c r="QQE37" s="705"/>
      <c r="QQF37" s="705"/>
      <c r="QQG37" s="705"/>
      <c r="QQH37" s="705"/>
      <c r="QQI37" s="705"/>
      <c r="QQJ37" s="705"/>
      <c r="QQK37" s="704"/>
      <c r="QQL37" s="705"/>
      <c r="QQM37" s="705"/>
      <c r="QQN37" s="705"/>
      <c r="QQO37" s="705"/>
      <c r="QQP37" s="705"/>
      <c r="QQQ37" s="705"/>
      <c r="QQR37" s="705"/>
      <c r="QQS37" s="705"/>
      <c r="QQT37" s="704"/>
      <c r="QQU37" s="705"/>
      <c r="QQV37" s="705"/>
      <c r="QQW37" s="705"/>
      <c r="QQX37" s="705"/>
      <c r="QQY37" s="705"/>
      <c r="QQZ37" s="705"/>
      <c r="QRA37" s="705"/>
      <c r="QRB37" s="705"/>
      <c r="QRC37" s="704"/>
      <c r="QRD37" s="705"/>
      <c r="QRE37" s="705"/>
      <c r="QRF37" s="705"/>
      <c r="QRG37" s="705"/>
      <c r="QRH37" s="705"/>
      <c r="QRI37" s="705"/>
      <c r="QRJ37" s="705"/>
      <c r="QRK37" s="705"/>
      <c r="QRL37" s="704"/>
      <c r="QRM37" s="705"/>
      <c r="QRN37" s="705"/>
      <c r="QRO37" s="705"/>
      <c r="QRP37" s="705"/>
      <c r="QRQ37" s="705"/>
      <c r="QRR37" s="705"/>
      <c r="QRS37" s="705"/>
      <c r="QRT37" s="705"/>
      <c r="QRU37" s="704"/>
      <c r="QRV37" s="705"/>
      <c r="QRW37" s="705"/>
      <c r="QRX37" s="705"/>
      <c r="QRY37" s="705"/>
      <c r="QRZ37" s="705"/>
      <c r="QSA37" s="705"/>
      <c r="QSB37" s="705"/>
      <c r="QSC37" s="705"/>
      <c r="QSD37" s="704"/>
      <c r="QSE37" s="705"/>
      <c r="QSF37" s="705"/>
      <c r="QSG37" s="705"/>
      <c r="QSH37" s="705"/>
      <c r="QSI37" s="705"/>
      <c r="QSJ37" s="705"/>
      <c r="QSK37" s="705"/>
      <c r="QSL37" s="705"/>
      <c r="QSM37" s="704"/>
      <c r="QSN37" s="705"/>
      <c r="QSO37" s="705"/>
      <c r="QSP37" s="705"/>
      <c r="QSQ37" s="705"/>
      <c r="QSR37" s="705"/>
      <c r="QSS37" s="705"/>
      <c r="QST37" s="705"/>
      <c r="QSU37" s="705"/>
      <c r="QSV37" s="704"/>
      <c r="QSW37" s="705"/>
      <c r="QSX37" s="705"/>
      <c r="QSY37" s="705"/>
      <c r="QSZ37" s="705"/>
      <c r="QTA37" s="705"/>
      <c r="QTB37" s="705"/>
      <c r="QTC37" s="705"/>
      <c r="QTD37" s="705"/>
      <c r="QTE37" s="704"/>
      <c r="QTF37" s="705"/>
      <c r="QTG37" s="705"/>
      <c r="QTH37" s="705"/>
      <c r="QTI37" s="705"/>
      <c r="QTJ37" s="705"/>
      <c r="QTK37" s="705"/>
      <c r="QTL37" s="705"/>
      <c r="QTM37" s="705"/>
      <c r="QTN37" s="704"/>
      <c r="QTO37" s="705"/>
      <c r="QTP37" s="705"/>
      <c r="QTQ37" s="705"/>
      <c r="QTR37" s="705"/>
      <c r="QTS37" s="705"/>
      <c r="QTT37" s="705"/>
      <c r="QTU37" s="705"/>
      <c r="QTV37" s="705"/>
      <c r="QTW37" s="704"/>
      <c r="QTX37" s="705"/>
      <c r="QTY37" s="705"/>
      <c r="QTZ37" s="705"/>
      <c r="QUA37" s="705"/>
      <c r="QUB37" s="705"/>
      <c r="QUC37" s="705"/>
      <c r="QUD37" s="705"/>
      <c r="QUE37" s="705"/>
      <c r="QUF37" s="704"/>
      <c r="QUG37" s="705"/>
      <c r="QUH37" s="705"/>
      <c r="QUI37" s="705"/>
      <c r="QUJ37" s="705"/>
      <c r="QUK37" s="705"/>
      <c r="QUL37" s="705"/>
      <c r="QUM37" s="705"/>
      <c r="QUN37" s="705"/>
      <c r="QUO37" s="704"/>
      <c r="QUP37" s="705"/>
      <c r="QUQ37" s="705"/>
      <c r="QUR37" s="705"/>
      <c r="QUS37" s="705"/>
      <c r="QUT37" s="705"/>
      <c r="QUU37" s="705"/>
      <c r="QUV37" s="705"/>
      <c r="QUW37" s="705"/>
      <c r="QUX37" s="704"/>
      <c r="QUY37" s="705"/>
      <c r="QUZ37" s="705"/>
      <c r="QVA37" s="705"/>
      <c r="QVB37" s="705"/>
      <c r="QVC37" s="705"/>
      <c r="QVD37" s="705"/>
      <c r="QVE37" s="705"/>
      <c r="QVF37" s="705"/>
      <c r="QVG37" s="704"/>
      <c r="QVH37" s="705"/>
      <c r="QVI37" s="705"/>
      <c r="QVJ37" s="705"/>
      <c r="QVK37" s="705"/>
      <c r="QVL37" s="705"/>
      <c r="QVM37" s="705"/>
      <c r="QVN37" s="705"/>
      <c r="QVO37" s="705"/>
      <c r="QVP37" s="704"/>
      <c r="QVQ37" s="705"/>
      <c r="QVR37" s="705"/>
      <c r="QVS37" s="705"/>
      <c r="QVT37" s="705"/>
      <c r="QVU37" s="705"/>
      <c r="QVV37" s="705"/>
      <c r="QVW37" s="705"/>
      <c r="QVX37" s="705"/>
      <c r="QVY37" s="704"/>
      <c r="QVZ37" s="705"/>
      <c r="QWA37" s="705"/>
      <c r="QWB37" s="705"/>
      <c r="QWC37" s="705"/>
      <c r="QWD37" s="705"/>
      <c r="QWE37" s="705"/>
      <c r="QWF37" s="705"/>
      <c r="QWG37" s="705"/>
      <c r="QWH37" s="704"/>
      <c r="QWI37" s="705"/>
      <c r="QWJ37" s="705"/>
      <c r="QWK37" s="705"/>
      <c r="QWL37" s="705"/>
      <c r="QWM37" s="705"/>
      <c r="QWN37" s="705"/>
      <c r="QWO37" s="705"/>
      <c r="QWP37" s="705"/>
      <c r="QWQ37" s="704"/>
      <c r="QWR37" s="705"/>
      <c r="QWS37" s="705"/>
      <c r="QWT37" s="705"/>
      <c r="QWU37" s="705"/>
      <c r="QWV37" s="705"/>
      <c r="QWW37" s="705"/>
      <c r="QWX37" s="705"/>
      <c r="QWY37" s="705"/>
      <c r="QWZ37" s="704"/>
      <c r="QXA37" s="705"/>
      <c r="QXB37" s="705"/>
      <c r="QXC37" s="705"/>
      <c r="QXD37" s="705"/>
      <c r="QXE37" s="705"/>
      <c r="QXF37" s="705"/>
      <c r="QXG37" s="705"/>
      <c r="QXH37" s="705"/>
      <c r="QXI37" s="704"/>
      <c r="QXJ37" s="705"/>
      <c r="QXK37" s="705"/>
      <c r="QXL37" s="705"/>
      <c r="QXM37" s="705"/>
      <c r="QXN37" s="705"/>
      <c r="QXO37" s="705"/>
      <c r="QXP37" s="705"/>
      <c r="QXQ37" s="705"/>
      <c r="QXR37" s="704"/>
      <c r="QXS37" s="705"/>
      <c r="QXT37" s="705"/>
      <c r="QXU37" s="705"/>
      <c r="QXV37" s="705"/>
      <c r="QXW37" s="705"/>
      <c r="QXX37" s="705"/>
      <c r="QXY37" s="705"/>
      <c r="QXZ37" s="705"/>
      <c r="QYA37" s="704"/>
      <c r="QYB37" s="705"/>
      <c r="QYC37" s="705"/>
      <c r="QYD37" s="705"/>
      <c r="QYE37" s="705"/>
      <c r="QYF37" s="705"/>
      <c r="QYG37" s="705"/>
      <c r="QYH37" s="705"/>
      <c r="QYI37" s="705"/>
      <c r="QYJ37" s="704"/>
      <c r="QYK37" s="705"/>
      <c r="QYL37" s="705"/>
      <c r="QYM37" s="705"/>
      <c r="QYN37" s="705"/>
      <c r="QYO37" s="705"/>
      <c r="QYP37" s="705"/>
      <c r="QYQ37" s="705"/>
      <c r="QYR37" s="705"/>
      <c r="QYS37" s="704"/>
      <c r="QYT37" s="705"/>
      <c r="QYU37" s="705"/>
      <c r="QYV37" s="705"/>
      <c r="QYW37" s="705"/>
      <c r="QYX37" s="705"/>
      <c r="QYY37" s="705"/>
      <c r="QYZ37" s="705"/>
      <c r="QZA37" s="705"/>
      <c r="QZB37" s="704"/>
      <c r="QZC37" s="705"/>
      <c r="QZD37" s="705"/>
      <c r="QZE37" s="705"/>
      <c r="QZF37" s="705"/>
      <c r="QZG37" s="705"/>
      <c r="QZH37" s="705"/>
      <c r="QZI37" s="705"/>
      <c r="QZJ37" s="705"/>
      <c r="QZK37" s="704"/>
      <c r="QZL37" s="705"/>
      <c r="QZM37" s="705"/>
      <c r="QZN37" s="705"/>
      <c r="QZO37" s="705"/>
      <c r="QZP37" s="705"/>
      <c r="QZQ37" s="705"/>
      <c r="QZR37" s="705"/>
      <c r="QZS37" s="705"/>
      <c r="QZT37" s="704"/>
      <c r="QZU37" s="705"/>
      <c r="QZV37" s="705"/>
      <c r="QZW37" s="705"/>
      <c r="QZX37" s="705"/>
      <c r="QZY37" s="705"/>
      <c r="QZZ37" s="705"/>
      <c r="RAA37" s="705"/>
      <c r="RAB37" s="705"/>
      <c r="RAC37" s="704"/>
      <c r="RAD37" s="705"/>
      <c r="RAE37" s="705"/>
      <c r="RAF37" s="705"/>
      <c r="RAG37" s="705"/>
      <c r="RAH37" s="705"/>
      <c r="RAI37" s="705"/>
      <c r="RAJ37" s="705"/>
      <c r="RAK37" s="705"/>
      <c r="RAL37" s="704"/>
      <c r="RAM37" s="705"/>
      <c r="RAN37" s="705"/>
      <c r="RAO37" s="705"/>
      <c r="RAP37" s="705"/>
      <c r="RAQ37" s="705"/>
      <c r="RAR37" s="705"/>
      <c r="RAS37" s="705"/>
      <c r="RAT37" s="705"/>
      <c r="RAU37" s="704"/>
      <c r="RAV37" s="705"/>
      <c r="RAW37" s="705"/>
      <c r="RAX37" s="705"/>
      <c r="RAY37" s="705"/>
      <c r="RAZ37" s="705"/>
      <c r="RBA37" s="705"/>
      <c r="RBB37" s="705"/>
      <c r="RBC37" s="705"/>
      <c r="RBD37" s="704"/>
      <c r="RBE37" s="705"/>
      <c r="RBF37" s="705"/>
      <c r="RBG37" s="705"/>
      <c r="RBH37" s="705"/>
      <c r="RBI37" s="705"/>
      <c r="RBJ37" s="705"/>
      <c r="RBK37" s="705"/>
      <c r="RBL37" s="705"/>
      <c r="RBM37" s="704"/>
      <c r="RBN37" s="705"/>
      <c r="RBO37" s="705"/>
      <c r="RBP37" s="705"/>
      <c r="RBQ37" s="705"/>
      <c r="RBR37" s="705"/>
      <c r="RBS37" s="705"/>
      <c r="RBT37" s="705"/>
      <c r="RBU37" s="705"/>
      <c r="RBV37" s="704"/>
      <c r="RBW37" s="705"/>
      <c r="RBX37" s="705"/>
      <c r="RBY37" s="705"/>
      <c r="RBZ37" s="705"/>
      <c r="RCA37" s="705"/>
      <c r="RCB37" s="705"/>
      <c r="RCC37" s="705"/>
      <c r="RCD37" s="705"/>
      <c r="RCE37" s="704"/>
      <c r="RCF37" s="705"/>
      <c r="RCG37" s="705"/>
      <c r="RCH37" s="705"/>
      <c r="RCI37" s="705"/>
      <c r="RCJ37" s="705"/>
      <c r="RCK37" s="705"/>
      <c r="RCL37" s="705"/>
      <c r="RCM37" s="705"/>
      <c r="RCN37" s="704"/>
      <c r="RCO37" s="705"/>
      <c r="RCP37" s="705"/>
      <c r="RCQ37" s="705"/>
      <c r="RCR37" s="705"/>
      <c r="RCS37" s="705"/>
      <c r="RCT37" s="705"/>
      <c r="RCU37" s="705"/>
      <c r="RCV37" s="705"/>
      <c r="RCW37" s="704"/>
      <c r="RCX37" s="705"/>
      <c r="RCY37" s="705"/>
      <c r="RCZ37" s="705"/>
      <c r="RDA37" s="705"/>
      <c r="RDB37" s="705"/>
      <c r="RDC37" s="705"/>
      <c r="RDD37" s="705"/>
      <c r="RDE37" s="705"/>
      <c r="RDF37" s="704"/>
      <c r="RDG37" s="705"/>
      <c r="RDH37" s="705"/>
      <c r="RDI37" s="705"/>
      <c r="RDJ37" s="705"/>
      <c r="RDK37" s="705"/>
      <c r="RDL37" s="705"/>
      <c r="RDM37" s="705"/>
      <c r="RDN37" s="705"/>
      <c r="RDO37" s="704"/>
      <c r="RDP37" s="705"/>
      <c r="RDQ37" s="705"/>
      <c r="RDR37" s="705"/>
      <c r="RDS37" s="705"/>
      <c r="RDT37" s="705"/>
      <c r="RDU37" s="705"/>
      <c r="RDV37" s="705"/>
      <c r="RDW37" s="705"/>
      <c r="RDX37" s="704"/>
      <c r="RDY37" s="705"/>
      <c r="RDZ37" s="705"/>
      <c r="REA37" s="705"/>
      <c r="REB37" s="705"/>
      <c r="REC37" s="705"/>
      <c r="RED37" s="705"/>
      <c r="REE37" s="705"/>
      <c r="REF37" s="705"/>
      <c r="REG37" s="704"/>
      <c r="REH37" s="705"/>
      <c r="REI37" s="705"/>
      <c r="REJ37" s="705"/>
      <c r="REK37" s="705"/>
      <c r="REL37" s="705"/>
      <c r="REM37" s="705"/>
      <c r="REN37" s="705"/>
      <c r="REO37" s="705"/>
      <c r="REP37" s="704"/>
      <c r="REQ37" s="705"/>
      <c r="RER37" s="705"/>
      <c r="RES37" s="705"/>
      <c r="RET37" s="705"/>
      <c r="REU37" s="705"/>
      <c r="REV37" s="705"/>
      <c r="REW37" s="705"/>
      <c r="REX37" s="705"/>
      <c r="REY37" s="704"/>
      <c r="REZ37" s="705"/>
      <c r="RFA37" s="705"/>
      <c r="RFB37" s="705"/>
      <c r="RFC37" s="705"/>
      <c r="RFD37" s="705"/>
      <c r="RFE37" s="705"/>
      <c r="RFF37" s="705"/>
      <c r="RFG37" s="705"/>
      <c r="RFH37" s="704"/>
      <c r="RFI37" s="705"/>
      <c r="RFJ37" s="705"/>
      <c r="RFK37" s="705"/>
      <c r="RFL37" s="705"/>
      <c r="RFM37" s="705"/>
      <c r="RFN37" s="705"/>
      <c r="RFO37" s="705"/>
      <c r="RFP37" s="705"/>
      <c r="RFQ37" s="704"/>
      <c r="RFR37" s="705"/>
      <c r="RFS37" s="705"/>
      <c r="RFT37" s="705"/>
      <c r="RFU37" s="705"/>
      <c r="RFV37" s="705"/>
      <c r="RFW37" s="705"/>
      <c r="RFX37" s="705"/>
      <c r="RFY37" s="705"/>
      <c r="RFZ37" s="704"/>
      <c r="RGA37" s="705"/>
      <c r="RGB37" s="705"/>
      <c r="RGC37" s="705"/>
      <c r="RGD37" s="705"/>
      <c r="RGE37" s="705"/>
      <c r="RGF37" s="705"/>
      <c r="RGG37" s="705"/>
      <c r="RGH37" s="705"/>
      <c r="RGI37" s="704"/>
      <c r="RGJ37" s="705"/>
      <c r="RGK37" s="705"/>
      <c r="RGL37" s="705"/>
      <c r="RGM37" s="705"/>
      <c r="RGN37" s="705"/>
      <c r="RGO37" s="705"/>
      <c r="RGP37" s="705"/>
      <c r="RGQ37" s="705"/>
      <c r="RGR37" s="704"/>
      <c r="RGS37" s="705"/>
      <c r="RGT37" s="705"/>
      <c r="RGU37" s="705"/>
      <c r="RGV37" s="705"/>
      <c r="RGW37" s="705"/>
      <c r="RGX37" s="705"/>
      <c r="RGY37" s="705"/>
      <c r="RGZ37" s="705"/>
      <c r="RHA37" s="704"/>
      <c r="RHB37" s="705"/>
      <c r="RHC37" s="705"/>
      <c r="RHD37" s="705"/>
      <c r="RHE37" s="705"/>
      <c r="RHF37" s="705"/>
      <c r="RHG37" s="705"/>
      <c r="RHH37" s="705"/>
      <c r="RHI37" s="705"/>
      <c r="RHJ37" s="704"/>
      <c r="RHK37" s="705"/>
      <c r="RHL37" s="705"/>
      <c r="RHM37" s="705"/>
      <c r="RHN37" s="705"/>
      <c r="RHO37" s="705"/>
      <c r="RHP37" s="705"/>
      <c r="RHQ37" s="705"/>
      <c r="RHR37" s="705"/>
      <c r="RHS37" s="704"/>
      <c r="RHT37" s="705"/>
      <c r="RHU37" s="705"/>
      <c r="RHV37" s="705"/>
      <c r="RHW37" s="705"/>
      <c r="RHX37" s="705"/>
      <c r="RHY37" s="705"/>
      <c r="RHZ37" s="705"/>
      <c r="RIA37" s="705"/>
      <c r="RIB37" s="704"/>
      <c r="RIC37" s="705"/>
      <c r="RID37" s="705"/>
      <c r="RIE37" s="705"/>
      <c r="RIF37" s="705"/>
      <c r="RIG37" s="705"/>
      <c r="RIH37" s="705"/>
      <c r="RII37" s="705"/>
      <c r="RIJ37" s="705"/>
      <c r="RIK37" s="704"/>
      <c r="RIL37" s="705"/>
      <c r="RIM37" s="705"/>
      <c r="RIN37" s="705"/>
      <c r="RIO37" s="705"/>
      <c r="RIP37" s="705"/>
      <c r="RIQ37" s="705"/>
      <c r="RIR37" s="705"/>
      <c r="RIS37" s="705"/>
      <c r="RIT37" s="704"/>
      <c r="RIU37" s="705"/>
      <c r="RIV37" s="705"/>
      <c r="RIW37" s="705"/>
      <c r="RIX37" s="705"/>
      <c r="RIY37" s="705"/>
      <c r="RIZ37" s="705"/>
      <c r="RJA37" s="705"/>
      <c r="RJB37" s="705"/>
      <c r="RJC37" s="704"/>
      <c r="RJD37" s="705"/>
      <c r="RJE37" s="705"/>
      <c r="RJF37" s="705"/>
      <c r="RJG37" s="705"/>
      <c r="RJH37" s="705"/>
      <c r="RJI37" s="705"/>
      <c r="RJJ37" s="705"/>
      <c r="RJK37" s="705"/>
      <c r="RJL37" s="704"/>
      <c r="RJM37" s="705"/>
      <c r="RJN37" s="705"/>
      <c r="RJO37" s="705"/>
      <c r="RJP37" s="705"/>
      <c r="RJQ37" s="705"/>
      <c r="RJR37" s="705"/>
      <c r="RJS37" s="705"/>
      <c r="RJT37" s="705"/>
      <c r="RJU37" s="704"/>
      <c r="RJV37" s="705"/>
      <c r="RJW37" s="705"/>
      <c r="RJX37" s="705"/>
      <c r="RJY37" s="705"/>
      <c r="RJZ37" s="705"/>
      <c r="RKA37" s="705"/>
      <c r="RKB37" s="705"/>
      <c r="RKC37" s="705"/>
      <c r="RKD37" s="704"/>
      <c r="RKE37" s="705"/>
      <c r="RKF37" s="705"/>
      <c r="RKG37" s="705"/>
      <c r="RKH37" s="705"/>
      <c r="RKI37" s="705"/>
      <c r="RKJ37" s="705"/>
      <c r="RKK37" s="705"/>
      <c r="RKL37" s="705"/>
      <c r="RKM37" s="704"/>
      <c r="RKN37" s="705"/>
      <c r="RKO37" s="705"/>
      <c r="RKP37" s="705"/>
      <c r="RKQ37" s="705"/>
      <c r="RKR37" s="705"/>
      <c r="RKS37" s="705"/>
      <c r="RKT37" s="705"/>
      <c r="RKU37" s="705"/>
      <c r="RKV37" s="704"/>
      <c r="RKW37" s="705"/>
      <c r="RKX37" s="705"/>
      <c r="RKY37" s="705"/>
      <c r="RKZ37" s="705"/>
      <c r="RLA37" s="705"/>
      <c r="RLB37" s="705"/>
      <c r="RLC37" s="705"/>
      <c r="RLD37" s="705"/>
      <c r="RLE37" s="704"/>
      <c r="RLF37" s="705"/>
      <c r="RLG37" s="705"/>
      <c r="RLH37" s="705"/>
      <c r="RLI37" s="705"/>
      <c r="RLJ37" s="705"/>
      <c r="RLK37" s="705"/>
      <c r="RLL37" s="705"/>
      <c r="RLM37" s="705"/>
      <c r="RLN37" s="704"/>
      <c r="RLO37" s="705"/>
      <c r="RLP37" s="705"/>
      <c r="RLQ37" s="705"/>
      <c r="RLR37" s="705"/>
      <c r="RLS37" s="705"/>
      <c r="RLT37" s="705"/>
      <c r="RLU37" s="705"/>
      <c r="RLV37" s="705"/>
      <c r="RLW37" s="704"/>
      <c r="RLX37" s="705"/>
      <c r="RLY37" s="705"/>
      <c r="RLZ37" s="705"/>
      <c r="RMA37" s="705"/>
      <c r="RMB37" s="705"/>
      <c r="RMC37" s="705"/>
      <c r="RMD37" s="705"/>
      <c r="RME37" s="705"/>
      <c r="RMF37" s="704"/>
      <c r="RMG37" s="705"/>
      <c r="RMH37" s="705"/>
      <c r="RMI37" s="705"/>
      <c r="RMJ37" s="705"/>
      <c r="RMK37" s="705"/>
      <c r="RML37" s="705"/>
      <c r="RMM37" s="705"/>
      <c r="RMN37" s="705"/>
      <c r="RMO37" s="704"/>
      <c r="RMP37" s="705"/>
      <c r="RMQ37" s="705"/>
      <c r="RMR37" s="705"/>
      <c r="RMS37" s="705"/>
      <c r="RMT37" s="705"/>
      <c r="RMU37" s="705"/>
      <c r="RMV37" s="705"/>
      <c r="RMW37" s="705"/>
      <c r="RMX37" s="704"/>
      <c r="RMY37" s="705"/>
      <c r="RMZ37" s="705"/>
      <c r="RNA37" s="705"/>
      <c r="RNB37" s="705"/>
      <c r="RNC37" s="705"/>
      <c r="RND37" s="705"/>
      <c r="RNE37" s="705"/>
      <c r="RNF37" s="705"/>
      <c r="RNG37" s="704"/>
      <c r="RNH37" s="705"/>
      <c r="RNI37" s="705"/>
      <c r="RNJ37" s="705"/>
      <c r="RNK37" s="705"/>
      <c r="RNL37" s="705"/>
      <c r="RNM37" s="705"/>
      <c r="RNN37" s="705"/>
      <c r="RNO37" s="705"/>
      <c r="RNP37" s="704"/>
      <c r="RNQ37" s="705"/>
      <c r="RNR37" s="705"/>
      <c r="RNS37" s="705"/>
      <c r="RNT37" s="705"/>
      <c r="RNU37" s="705"/>
      <c r="RNV37" s="705"/>
      <c r="RNW37" s="705"/>
      <c r="RNX37" s="705"/>
      <c r="RNY37" s="704"/>
      <c r="RNZ37" s="705"/>
      <c r="ROA37" s="705"/>
      <c r="ROB37" s="705"/>
      <c r="ROC37" s="705"/>
      <c r="ROD37" s="705"/>
      <c r="ROE37" s="705"/>
      <c r="ROF37" s="705"/>
      <c r="ROG37" s="705"/>
      <c r="ROH37" s="704"/>
      <c r="ROI37" s="705"/>
      <c r="ROJ37" s="705"/>
      <c r="ROK37" s="705"/>
      <c r="ROL37" s="705"/>
      <c r="ROM37" s="705"/>
      <c r="RON37" s="705"/>
      <c r="ROO37" s="705"/>
      <c r="ROP37" s="705"/>
      <c r="ROQ37" s="704"/>
      <c r="ROR37" s="705"/>
      <c r="ROS37" s="705"/>
      <c r="ROT37" s="705"/>
      <c r="ROU37" s="705"/>
      <c r="ROV37" s="705"/>
      <c r="ROW37" s="705"/>
      <c r="ROX37" s="705"/>
      <c r="ROY37" s="705"/>
      <c r="ROZ37" s="704"/>
      <c r="RPA37" s="705"/>
      <c r="RPB37" s="705"/>
      <c r="RPC37" s="705"/>
      <c r="RPD37" s="705"/>
      <c r="RPE37" s="705"/>
      <c r="RPF37" s="705"/>
      <c r="RPG37" s="705"/>
      <c r="RPH37" s="705"/>
      <c r="RPI37" s="704"/>
      <c r="RPJ37" s="705"/>
      <c r="RPK37" s="705"/>
      <c r="RPL37" s="705"/>
      <c r="RPM37" s="705"/>
      <c r="RPN37" s="705"/>
      <c r="RPO37" s="705"/>
      <c r="RPP37" s="705"/>
      <c r="RPQ37" s="705"/>
      <c r="RPR37" s="704"/>
      <c r="RPS37" s="705"/>
      <c r="RPT37" s="705"/>
      <c r="RPU37" s="705"/>
      <c r="RPV37" s="705"/>
      <c r="RPW37" s="705"/>
      <c r="RPX37" s="705"/>
      <c r="RPY37" s="705"/>
      <c r="RPZ37" s="705"/>
      <c r="RQA37" s="704"/>
      <c r="RQB37" s="705"/>
      <c r="RQC37" s="705"/>
      <c r="RQD37" s="705"/>
      <c r="RQE37" s="705"/>
      <c r="RQF37" s="705"/>
      <c r="RQG37" s="705"/>
      <c r="RQH37" s="705"/>
      <c r="RQI37" s="705"/>
      <c r="RQJ37" s="704"/>
      <c r="RQK37" s="705"/>
      <c r="RQL37" s="705"/>
      <c r="RQM37" s="705"/>
      <c r="RQN37" s="705"/>
      <c r="RQO37" s="705"/>
      <c r="RQP37" s="705"/>
      <c r="RQQ37" s="705"/>
      <c r="RQR37" s="705"/>
      <c r="RQS37" s="704"/>
      <c r="RQT37" s="705"/>
      <c r="RQU37" s="705"/>
      <c r="RQV37" s="705"/>
      <c r="RQW37" s="705"/>
      <c r="RQX37" s="705"/>
      <c r="RQY37" s="705"/>
      <c r="RQZ37" s="705"/>
      <c r="RRA37" s="705"/>
      <c r="RRB37" s="704"/>
      <c r="RRC37" s="705"/>
      <c r="RRD37" s="705"/>
      <c r="RRE37" s="705"/>
      <c r="RRF37" s="705"/>
      <c r="RRG37" s="705"/>
      <c r="RRH37" s="705"/>
      <c r="RRI37" s="705"/>
      <c r="RRJ37" s="705"/>
      <c r="RRK37" s="704"/>
      <c r="RRL37" s="705"/>
      <c r="RRM37" s="705"/>
      <c r="RRN37" s="705"/>
      <c r="RRO37" s="705"/>
      <c r="RRP37" s="705"/>
      <c r="RRQ37" s="705"/>
      <c r="RRR37" s="705"/>
      <c r="RRS37" s="705"/>
      <c r="RRT37" s="704"/>
      <c r="RRU37" s="705"/>
      <c r="RRV37" s="705"/>
      <c r="RRW37" s="705"/>
      <c r="RRX37" s="705"/>
      <c r="RRY37" s="705"/>
      <c r="RRZ37" s="705"/>
      <c r="RSA37" s="705"/>
      <c r="RSB37" s="705"/>
      <c r="RSC37" s="704"/>
      <c r="RSD37" s="705"/>
      <c r="RSE37" s="705"/>
      <c r="RSF37" s="705"/>
      <c r="RSG37" s="705"/>
      <c r="RSH37" s="705"/>
      <c r="RSI37" s="705"/>
      <c r="RSJ37" s="705"/>
      <c r="RSK37" s="705"/>
      <c r="RSL37" s="704"/>
      <c r="RSM37" s="705"/>
      <c r="RSN37" s="705"/>
      <c r="RSO37" s="705"/>
      <c r="RSP37" s="705"/>
      <c r="RSQ37" s="705"/>
      <c r="RSR37" s="705"/>
      <c r="RSS37" s="705"/>
      <c r="RST37" s="705"/>
      <c r="RSU37" s="704"/>
      <c r="RSV37" s="705"/>
      <c r="RSW37" s="705"/>
      <c r="RSX37" s="705"/>
      <c r="RSY37" s="705"/>
      <c r="RSZ37" s="705"/>
      <c r="RTA37" s="705"/>
      <c r="RTB37" s="705"/>
      <c r="RTC37" s="705"/>
      <c r="RTD37" s="704"/>
      <c r="RTE37" s="705"/>
      <c r="RTF37" s="705"/>
      <c r="RTG37" s="705"/>
      <c r="RTH37" s="705"/>
      <c r="RTI37" s="705"/>
      <c r="RTJ37" s="705"/>
      <c r="RTK37" s="705"/>
      <c r="RTL37" s="705"/>
      <c r="RTM37" s="704"/>
      <c r="RTN37" s="705"/>
      <c r="RTO37" s="705"/>
      <c r="RTP37" s="705"/>
      <c r="RTQ37" s="705"/>
      <c r="RTR37" s="705"/>
      <c r="RTS37" s="705"/>
      <c r="RTT37" s="705"/>
      <c r="RTU37" s="705"/>
      <c r="RTV37" s="704"/>
      <c r="RTW37" s="705"/>
      <c r="RTX37" s="705"/>
      <c r="RTY37" s="705"/>
      <c r="RTZ37" s="705"/>
      <c r="RUA37" s="705"/>
      <c r="RUB37" s="705"/>
      <c r="RUC37" s="705"/>
      <c r="RUD37" s="705"/>
      <c r="RUE37" s="704"/>
      <c r="RUF37" s="705"/>
      <c r="RUG37" s="705"/>
      <c r="RUH37" s="705"/>
      <c r="RUI37" s="705"/>
      <c r="RUJ37" s="705"/>
      <c r="RUK37" s="705"/>
      <c r="RUL37" s="705"/>
      <c r="RUM37" s="705"/>
      <c r="RUN37" s="704"/>
      <c r="RUO37" s="705"/>
      <c r="RUP37" s="705"/>
      <c r="RUQ37" s="705"/>
      <c r="RUR37" s="705"/>
      <c r="RUS37" s="705"/>
      <c r="RUT37" s="705"/>
      <c r="RUU37" s="705"/>
      <c r="RUV37" s="705"/>
      <c r="RUW37" s="704"/>
      <c r="RUX37" s="705"/>
      <c r="RUY37" s="705"/>
      <c r="RUZ37" s="705"/>
      <c r="RVA37" s="705"/>
      <c r="RVB37" s="705"/>
      <c r="RVC37" s="705"/>
      <c r="RVD37" s="705"/>
      <c r="RVE37" s="705"/>
      <c r="RVF37" s="704"/>
      <c r="RVG37" s="705"/>
      <c r="RVH37" s="705"/>
      <c r="RVI37" s="705"/>
      <c r="RVJ37" s="705"/>
      <c r="RVK37" s="705"/>
      <c r="RVL37" s="705"/>
      <c r="RVM37" s="705"/>
      <c r="RVN37" s="705"/>
      <c r="RVO37" s="704"/>
      <c r="RVP37" s="705"/>
      <c r="RVQ37" s="705"/>
      <c r="RVR37" s="705"/>
      <c r="RVS37" s="705"/>
      <c r="RVT37" s="705"/>
      <c r="RVU37" s="705"/>
      <c r="RVV37" s="705"/>
      <c r="RVW37" s="705"/>
      <c r="RVX37" s="704"/>
      <c r="RVY37" s="705"/>
      <c r="RVZ37" s="705"/>
      <c r="RWA37" s="705"/>
      <c r="RWB37" s="705"/>
      <c r="RWC37" s="705"/>
      <c r="RWD37" s="705"/>
      <c r="RWE37" s="705"/>
      <c r="RWF37" s="705"/>
      <c r="RWG37" s="704"/>
      <c r="RWH37" s="705"/>
      <c r="RWI37" s="705"/>
      <c r="RWJ37" s="705"/>
      <c r="RWK37" s="705"/>
      <c r="RWL37" s="705"/>
      <c r="RWM37" s="705"/>
      <c r="RWN37" s="705"/>
      <c r="RWO37" s="705"/>
      <c r="RWP37" s="704"/>
      <c r="RWQ37" s="705"/>
      <c r="RWR37" s="705"/>
      <c r="RWS37" s="705"/>
      <c r="RWT37" s="705"/>
      <c r="RWU37" s="705"/>
      <c r="RWV37" s="705"/>
      <c r="RWW37" s="705"/>
      <c r="RWX37" s="705"/>
      <c r="RWY37" s="704"/>
      <c r="RWZ37" s="705"/>
      <c r="RXA37" s="705"/>
      <c r="RXB37" s="705"/>
      <c r="RXC37" s="705"/>
      <c r="RXD37" s="705"/>
      <c r="RXE37" s="705"/>
      <c r="RXF37" s="705"/>
      <c r="RXG37" s="705"/>
      <c r="RXH37" s="704"/>
      <c r="RXI37" s="705"/>
      <c r="RXJ37" s="705"/>
      <c r="RXK37" s="705"/>
      <c r="RXL37" s="705"/>
      <c r="RXM37" s="705"/>
      <c r="RXN37" s="705"/>
      <c r="RXO37" s="705"/>
      <c r="RXP37" s="705"/>
      <c r="RXQ37" s="704"/>
      <c r="RXR37" s="705"/>
      <c r="RXS37" s="705"/>
      <c r="RXT37" s="705"/>
      <c r="RXU37" s="705"/>
      <c r="RXV37" s="705"/>
      <c r="RXW37" s="705"/>
      <c r="RXX37" s="705"/>
      <c r="RXY37" s="705"/>
      <c r="RXZ37" s="704"/>
      <c r="RYA37" s="705"/>
      <c r="RYB37" s="705"/>
      <c r="RYC37" s="705"/>
      <c r="RYD37" s="705"/>
      <c r="RYE37" s="705"/>
      <c r="RYF37" s="705"/>
      <c r="RYG37" s="705"/>
      <c r="RYH37" s="705"/>
      <c r="RYI37" s="704"/>
      <c r="RYJ37" s="705"/>
      <c r="RYK37" s="705"/>
      <c r="RYL37" s="705"/>
      <c r="RYM37" s="705"/>
      <c r="RYN37" s="705"/>
      <c r="RYO37" s="705"/>
      <c r="RYP37" s="705"/>
      <c r="RYQ37" s="705"/>
      <c r="RYR37" s="704"/>
      <c r="RYS37" s="705"/>
      <c r="RYT37" s="705"/>
      <c r="RYU37" s="705"/>
      <c r="RYV37" s="705"/>
      <c r="RYW37" s="705"/>
      <c r="RYX37" s="705"/>
      <c r="RYY37" s="705"/>
      <c r="RYZ37" s="705"/>
      <c r="RZA37" s="704"/>
      <c r="RZB37" s="705"/>
      <c r="RZC37" s="705"/>
      <c r="RZD37" s="705"/>
      <c r="RZE37" s="705"/>
      <c r="RZF37" s="705"/>
      <c r="RZG37" s="705"/>
      <c r="RZH37" s="705"/>
      <c r="RZI37" s="705"/>
      <c r="RZJ37" s="704"/>
      <c r="RZK37" s="705"/>
      <c r="RZL37" s="705"/>
      <c r="RZM37" s="705"/>
      <c r="RZN37" s="705"/>
      <c r="RZO37" s="705"/>
      <c r="RZP37" s="705"/>
      <c r="RZQ37" s="705"/>
      <c r="RZR37" s="705"/>
      <c r="RZS37" s="704"/>
      <c r="RZT37" s="705"/>
      <c r="RZU37" s="705"/>
      <c r="RZV37" s="705"/>
      <c r="RZW37" s="705"/>
      <c r="RZX37" s="705"/>
      <c r="RZY37" s="705"/>
      <c r="RZZ37" s="705"/>
      <c r="SAA37" s="705"/>
      <c r="SAB37" s="704"/>
      <c r="SAC37" s="705"/>
      <c r="SAD37" s="705"/>
      <c r="SAE37" s="705"/>
      <c r="SAF37" s="705"/>
      <c r="SAG37" s="705"/>
      <c r="SAH37" s="705"/>
      <c r="SAI37" s="705"/>
      <c r="SAJ37" s="705"/>
      <c r="SAK37" s="704"/>
      <c r="SAL37" s="705"/>
      <c r="SAM37" s="705"/>
      <c r="SAN37" s="705"/>
      <c r="SAO37" s="705"/>
      <c r="SAP37" s="705"/>
      <c r="SAQ37" s="705"/>
      <c r="SAR37" s="705"/>
      <c r="SAS37" s="705"/>
      <c r="SAT37" s="704"/>
      <c r="SAU37" s="705"/>
      <c r="SAV37" s="705"/>
      <c r="SAW37" s="705"/>
      <c r="SAX37" s="705"/>
      <c r="SAY37" s="705"/>
      <c r="SAZ37" s="705"/>
      <c r="SBA37" s="705"/>
      <c r="SBB37" s="705"/>
      <c r="SBC37" s="704"/>
      <c r="SBD37" s="705"/>
      <c r="SBE37" s="705"/>
      <c r="SBF37" s="705"/>
      <c r="SBG37" s="705"/>
      <c r="SBH37" s="705"/>
      <c r="SBI37" s="705"/>
      <c r="SBJ37" s="705"/>
      <c r="SBK37" s="705"/>
      <c r="SBL37" s="704"/>
      <c r="SBM37" s="705"/>
      <c r="SBN37" s="705"/>
      <c r="SBO37" s="705"/>
      <c r="SBP37" s="705"/>
      <c r="SBQ37" s="705"/>
      <c r="SBR37" s="705"/>
      <c r="SBS37" s="705"/>
      <c r="SBT37" s="705"/>
      <c r="SBU37" s="704"/>
      <c r="SBV37" s="705"/>
      <c r="SBW37" s="705"/>
      <c r="SBX37" s="705"/>
      <c r="SBY37" s="705"/>
      <c r="SBZ37" s="705"/>
      <c r="SCA37" s="705"/>
      <c r="SCB37" s="705"/>
      <c r="SCC37" s="705"/>
      <c r="SCD37" s="704"/>
      <c r="SCE37" s="705"/>
      <c r="SCF37" s="705"/>
      <c r="SCG37" s="705"/>
      <c r="SCH37" s="705"/>
      <c r="SCI37" s="705"/>
      <c r="SCJ37" s="705"/>
      <c r="SCK37" s="705"/>
      <c r="SCL37" s="705"/>
      <c r="SCM37" s="704"/>
      <c r="SCN37" s="705"/>
      <c r="SCO37" s="705"/>
      <c r="SCP37" s="705"/>
      <c r="SCQ37" s="705"/>
      <c r="SCR37" s="705"/>
      <c r="SCS37" s="705"/>
      <c r="SCT37" s="705"/>
      <c r="SCU37" s="705"/>
      <c r="SCV37" s="704"/>
      <c r="SCW37" s="705"/>
      <c r="SCX37" s="705"/>
      <c r="SCY37" s="705"/>
      <c r="SCZ37" s="705"/>
      <c r="SDA37" s="705"/>
      <c r="SDB37" s="705"/>
      <c r="SDC37" s="705"/>
      <c r="SDD37" s="705"/>
      <c r="SDE37" s="704"/>
      <c r="SDF37" s="705"/>
      <c r="SDG37" s="705"/>
      <c r="SDH37" s="705"/>
      <c r="SDI37" s="705"/>
      <c r="SDJ37" s="705"/>
      <c r="SDK37" s="705"/>
      <c r="SDL37" s="705"/>
      <c r="SDM37" s="705"/>
      <c r="SDN37" s="704"/>
      <c r="SDO37" s="705"/>
      <c r="SDP37" s="705"/>
      <c r="SDQ37" s="705"/>
      <c r="SDR37" s="705"/>
      <c r="SDS37" s="705"/>
      <c r="SDT37" s="705"/>
      <c r="SDU37" s="705"/>
      <c r="SDV37" s="705"/>
      <c r="SDW37" s="704"/>
      <c r="SDX37" s="705"/>
      <c r="SDY37" s="705"/>
      <c r="SDZ37" s="705"/>
      <c r="SEA37" s="705"/>
      <c r="SEB37" s="705"/>
      <c r="SEC37" s="705"/>
      <c r="SED37" s="705"/>
      <c r="SEE37" s="705"/>
      <c r="SEF37" s="704"/>
      <c r="SEG37" s="705"/>
      <c r="SEH37" s="705"/>
      <c r="SEI37" s="705"/>
      <c r="SEJ37" s="705"/>
      <c r="SEK37" s="705"/>
      <c r="SEL37" s="705"/>
      <c r="SEM37" s="705"/>
      <c r="SEN37" s="705"/>
      <c r="SEO37" s="704"/>
      <c r="SEP37" s="705"/>
      <c r="SEQ37" s="705"/>
      <c r="SER37" s="705"/>
      <c r="SES37" s="705"/>
      <c r="SET37" s="705"/>
      <c r="SEU37" s="705"/>
      <c r="SEV37" s="705"/>
      <c r="SEW37" s="705"/>
      <c r="SEX37" s="704"/>
      <c r="SEY37" s="705"/>
      <c r="SEZ37" s="705"/>
      <c r="SFA37" s="705"/>
      <c r="SFB37" s="705"/>
      <c r="SFC37" s="705"/>
      <c r="SFD37" s="705"/>
      <c r="SFE37" s="705"/>
      <c r="SFF37" s="705"/>
      <c r="SFG37" s="704"/>
      <c r="SFH37" s="705"/>
      <c r="SFI37" s="705"/>
      <c r="SFJ37" s="705"/>
      <c r="SFK37" s="705"/>
      <c r="SFL37" s="705"/>
      <c r="SFM37" s="705"/>
      <c r="SFN37" s="705"/>
      <c r="SFO37" s="705"/>
      <c r="SFP37" s="704"/>
      <c r="SFQ37" s="705"/>
      <c r="SFR37" s="705"/>
      <c r="SFS37" s="705"/>
      <c r="SFT37" s="705"/>
      <c r="SFU37" s="705"/>
      <c r="SFV37" s="705"/>
      <c r="SFW37" s="705"/>
      <c r="SFX37" s="705"/>
      <c r="SFY37" s="704"/>
      <c r="SFZ37" s="705"/>
      <c r="SGA37" s="705"/>
      <c r="SGB37" s="705"/>
      <c r="SGC37" s="705"/>
      <c r="SGD37" s="705"/>
      <c r="SGE37" s="705"/>
      <c r="SGF37" s="705"/>
      <c r="SGG37" s="705"/>
      <c r="SGH37" s="704"/>
      <c r="SGI37" s="705"/>
      <c r="SGJ37" s="705"/>
      <c r="SGK37" s="705"/>
      <c r="SGL37" s="705"/>
      <c r="SGM37" s="705"/>
      <c r="SGN37" s="705"/>
      <c r="SGO37" s="705"/>
      <c r="SGP37" s="705"/>
      <c r="SGQ37" s="704"/>
      <c r="SGR37" s="705"/>
      <c r="SGS37" s="705"/>
      <c r="SGT37" s="705"/>
      <c r="SGU37" s="705"/>
      <c r="SGV37" s="705"/>
      <c r="SGW37" s="705"/>
      <c r="SGX37" s="705"/>
      <c r="SGY37" s="705"/>
      <c r="SGZ37" s="704"/>
      <c r="SHA37" s="705"/>
      <c r="SHB37" s="705"/>
      <c r="SHC37" s="705"/>
      <c r="SHD37" s="705"/>
      <c r="SHE37" s="705"/>
      <c r="SHF37" s="705"/>
      <c r="SHG37" s="705"/>
      <c r="SHH37" s="705"/>
      <c r="SHI37" s="704"/>
      <c r="SHJ37" s="705"/>
      <c r="SHK37" s="705"/>
      <c r="SHL37" s="705"/>
      <c r="SHM37" s="705"/>
      <c r="SHN37" s="705"/>
      <c r="SHO37" s="705"/>
      <c r="SHP37" s="705"/>
      <c r="SHQ37" s="705"/>
      <c r="SHR37" s="704"/>
      <c r="SHS37" s="705"/>
      <c r="SHT37" s="705"/>
      <c r="SHU37" s="705"/>
      <c r="SHV37" s="705"/>
      <c r="SHW37" s="705"/>
      <c r="SHX37" s="705"/>
      <c r="SHY37" s="705"/>
      <c r="SHZ37" s="705"/>
      <c r="SIA37" s="704"/>
      <c r="SIB37" s="705"/>
      <c r="SIC37" s="705"/>
      <c r="SID37" s="705"/>
      <c r="SIE37" s="705"/>
      <c r="SIF37" s="705"/>
      <c r="SIG37" s="705"/>
      <c r="SIH37" s="705"/>
      <c r="SII37" s="705"/>
      <c r="SIJ37" s="704"/>
      <c r="SIK37" s="705"/>
      <c r="SIL37" s="705"/>
      <c r="SIM37" s="705"/>
      <c r="SIN37" s="705"/>
      <c r="SIO37" s="705"/>
      <c r="SIP37" s="705"/>
      <c r="SIQ37" s="705"/>
      <c r="SIR37" s="705"/>
      <c r="SIS37" s="704"/>
      <c r="SIT37" s="705"/>
      <c r="SIU37" s="705"/>
      <c r="SIV37" s="705"/>
      <c r="SIW37" s="705"/>
      <c r="SIX37" s="705"/>
      <c r="SIY37" s="705"/>
      <c r="SIZ37" s="705"/>
      <c r="SJA37" s="705"/>
      <c r="SJB37" s="704"/>
      <c r="SJC37" s="705"/>
      <c r="SJD37" s="705"/>
      <c r="SJE37" s="705"/>
      <c r="SJF37" s="705"/>
      <c r="SJG37" s="705"/>
      <c r="SJH37" s="705"/>
      <c r="SJI37" s="705"/>
      <c r="SJJ37" s="705"/>
      <c r="SJK37" s="704"/>
      <c r="SJL37" s="705"/>
      <c r="SJM37" s="705"/>
      <c r="SJN37" s="705"/>
      <c r="SJO37" s="705"/>
      <c r="SJP37" s="705"/>
      <c r="SJQ37" s="705"/>
      <c r="SJR37" s="705"/>
      <c r="SJS37" s="705"/>
      <c r="SJT37" s="704"/>
      <c r="SJU37" s="705"/>
      <c r="SJV37" s="705"/>
      <c r="SJW37" s="705"/>
      <c r="SJX37" s="705"/>
      <c r="SJY37" s="705"/>
      <c r="SJZ37" s="705"/>
      <c r="SKA37" s="705"/>
      <c r="SKB37" s="705"/>
      <c r="SKC37" s="704"/>
      <c r="SKD37" s="705"/>
      <c r="SKE37" s="705"/>
      <c r="SKF37" s="705"/>
      <c r="SKG37" s="705"/>
      <c r="SKH37" s="705"/>
      <c r="SKI37" s="705"/>
      <c r="SKJ37" s="705"/>
      <c r="SKK37" s="705"/>
      <c r="SKL37" s="704"/>
      <c r="SKM37" s="705"/>
      <c r="SKN37" s="705"/>
      <c r="SKO37" s="705"/>
      <c r="SKP37" s="705"/>
      <c r="SKQ37" s="705"/>
      <c r="SKR37" s="705"/>
      <c r="SKS37" s="705"/>
      <c r="SKT37" s="705"/>
      <c r="SKU37" s="704"/>
      <c r="SKV37" s="705"/>
      <c r="SKW37" s="705"/>
      <c r="SKX37" s="705"/>
      <c r="SKY37" s="705"/>
      <c r="SKZ37" s="705"/>
      <c r="SLA37" s="705"/>
      <c r="SLB37" s="705"/>
      <c r="SLC37" s="705"/>
      <c r="SLD37" s="704"/>
      <c r="SLE37" s="705"/>
      <c r="SLF37" s="705"/>
      <c r="SLG37" s="705"/>
      <c r="SLH37" s="705"/>
      <c r="SLI37" s="705"/>
      <c r="SLJ37" s="705"/>
      <c r="SLK37" s="705"/>
      <c r="SLL37" s="705"/>
      <c r="SLM37" s="704"/>
      <c r="SLN37" s="705"/>
      <c r="SLO37" s="705"/>
      <c r="SLP37" s="705"/>
      <c r="SLQ37" s="705"/>
      <c r="SLR37" s="705"/>
      <c r="SLS37" s="705"/>
      <c r="SLT37" s="705"/>
      <c r="SLU37" s="705"/>
      <c r="SLV37" s="704"/>
      <c r="SLW37" s="705"/>
      <c r="SLX37" s="705"/>
      <c r="SLY37" s="705"/>
      <c r="SLZ37" s="705"/>
      <c r="SMA37" s="705"/>
      <c r="SMB37" s="705"/>
      <c r="SMC37" s="705"/>
      <c r="SMD37" s="705"/>
      <c r="SME37" s="704"/>
      <c r="SMF37" s="705"/>
      <c r="SMG37" s="705"/>
      <c r="SMH37" s="705"/>
      <c r="SMI37" s="705"/>
      <c r="SMJ37" s="705"/>
      <c r="SMK37" s="705"/>
      <c r="SML37" s="705"/>
      <c r="SMM37" s="705"/>
      <c r="SMN37" s="704"/>
      <c r="SMO37" s="705"/>
      <c r="SMP37" s="705"/>
      <c r="SMQ37" s="705"/>
      <c r="SMR37" s="705"/>
      <c r="SMS37" s="705"/>
      <c r="SMT37" s="705"/>
      <c r="SMU37" s="705"/>
      <c r="SMV37" s="705"/>
      <c r="SMW37" s="704"/>
      <c r="SMX37" s="705"/>
      <c r="SMY37" s="705"/>
      <c r="SMZ37" s="705"/>
      <c r="SNA37" s="705"/>
      <c r="SNB37" s="705"/>
      <c r="SNC37" s="705"/>
      <c r="SND37" s="705"/>
      <c r="SNE37" s="705"/>
      <c r="SNF37" s="704"/>
      <c r="SNG37" s="705"/>
      <c r="SNH37" s="705"/>
      <c r="SNI37" s="705"/>
      <c r="SNJ37" s="705"/>
      <c r="SNK37" s="705"/>
      <c r="SNL37" s="705"/>
      <c r="SNM37" s="705"/>
      <c r="SNN37" s="705"/>
      <c r="SNO37" s="704"/>
      <c r="SNP37" s="705"/>
      <c r="SNQ37" s="705"/>
      <c r="SNR37" s="705"/>
      <c r="SNS37" s="705"/>
      <c r="SNT37" s="705"/>
      <c r="SNU37" s="705"/>
      <c r="SNV37" s="705"/>
      <c r="SNW37" s="705"/>
      <c r="SNX37" s="704"/>
      <c r="SNY37" s="705"/>
      <c r="SNZ37" s="705"/>
      <c r="SOA37" s="705"/>
      <c r="SOB37" s="705"/>
      <c r="SOC37" s="705"/>
      <c r="SOD37" s="705"/>
      <c r="SOE37" s="705"/>
      <c r="SOF37" s="705"/>
      <c r="SOG37" s="704"/>
      <c r="SOH37" s="705"/>
      <c r="SOI37" s="705"/>
      <c r="SOJ37" s="705"/>
      <c r="SOK37" s="705"/>
      <c r="SOL37" s="705"/>
      <c r="SOM37" s="705"/>
      <c r="SON37" s="705"/>
      <c r="SOO37" s="705"/>
      <c r="SOP37" s="704"/>
      <c r="SOQ37" s="705"/>
      <c r="SOR37" s="705"/>
      <c r="SOS37" s="705"/>
      <c r="SOT37" s="705"/>
      <c r="SOU37" s="705"/>
      <c r="SOV37" s="705"/>
      <c r="SOW37" s="705"/>
      <c r="SOX37" s="705"/>
      <c r="SOY37" s="704"/>
      <c r="SOZ37" s="705"/>
      <c r="SPA37" s="705"/>
      <c r="SPB37" s="705"/>
      <c r="SPC37" s="705"/>
      <c r="SPD37" s="705"/>
      <c r="SPE37" s="705"/>
      <c r="SPF37" s="705"/>
      <c r="SPG37" s="705"/>
      <c r="SPH37" s="704"/>
      <c r="SPI37" s="705"/>
      <c r="SPJ37" s="705"/>
      <c r="SPK37" s="705"/>
      <c r="SPL37" s="705"/>
      <c r="SPM37" s="705"/>
      <c r="SPN37" s="705"/>
      <c r="SPO37" s="705"/>
      <c r="SPP37" s="705"/>
      <c r="SPQ37" s="704"/>
      <c r="SPR37" s="705"/>
      <c r="SPS37" s="705"/>
      <c r="SPT37" s="705"/>
      <c r="SPU37" s="705"/>
      <c r="SPV37" s="705"/>
      <c r="SPW37" s="705"/>
      <c r="SPX37" s="705"/>
      <c r="SPY37" s="705"/>
      <c r="SPZ37" s="704"/>
      <c r="SQA37" s="705"/>
      <c r="SQB37" s="705"/>
      <c r="SQC37" s="705"/>
      <c r="SQD37" s="705"/>
      <c r="SQE37" s="705"/>
      <c r="SQF37" s="705"/>
      <c r="SQG37" s="705"/>
      <c r="SQH37" s="705"/>
      <c r="SQI37" s="704"/>
      <c r="SQJ37" s="705"/>
      <c r="SQK37" s="705"/>
      <c r="SQL37" s="705"/>
      <c r="SQM37" s="705"/>
      <c r="SQN37" s="705"/>
      <c r="SQO37" s="705"/>
      <c r="SQP37" s="705"/>
      <c r="SQQ37" s="705"/>
      <c r="SQR37" s="704"/>
      <c r="SQS37" s="705"/>
      <c r="SQT37" s="705"/>
      <c r="SQU37" s="705"/>
      <c r="SQV37" s="705"/>
      <c r="SQW37" s="705"/>
      <c r="SQX37" s="705"/>
      <c r="SQY37" s="705"/>
      <c r="SQZ37" s="705"/>
      <c r="SRA37" s="704"/>
      <c r="SRB37" s="705"/>
      <c r="SRC37" s="705"/>
      <c r="SRD37" s="705"/>
      <c r="SRE37" s="705"/>
      <c r="SRF37" s="705"/>
      <c r="SRG37" s="705"/>
      <c r="SRH37" s="705"/>
      <c r="SRI37" s="705"/>
      <c r="SRJ37" s="704"/>
      <c r="SRK37" s="705"/>
      <c r="SRL37" s="705"/>
      <c r="SRM37" s="705"/>
      <c r="SRN37" s="705"/>
      <c r="SRO37" s="705"/>
      <c r="SRP37" s="705"/>
      <c r="SRQ37" s="705"/>
      <c r="SRR37" s="705"/>
      <c r="SRS37" s="704"/>
      <c r="SRT37" s="705"/>
      <c r="SRU37" s="705"/>
      <c r="SRV37" s="705"/>
      <c r="SRW37" s="705"/>
      <c r="SRX37" s="705"/>
      <c r="SRY37" s="705"/>
      <c r="SRZ37" s="705"/>
      <c r="SSA37" s="705"/>
      <c r="SSB37" s="704"/>
      <c r="SSC37" s="705"/>
      <c r="SSD37" s="705"/>
      <c r="SSE37" s="705"/>
      <c r="SSF37" s="705"/>
      <c r="SSG37" s="705"/>
      <c r="SSH37" s="705"/>
      <c r="SSI37" s="705"/>
      <c r="SSJ37" s="705"/>
      <c r="SSK37" s="704"/>
      <c r="SSL37" s="705"/>
      <c r="SSM37" s="705"/>
      <c r="SSN37" s="705"/>
      <c r="SSO37" s="705"/>
      <c r="SSP37" s="705"/>
      <c r="SSQ37" s="705"/>
      <c r="SSR37" s="705"/>
      <c r="SSS37" s="705"/>
      <c r="SST37" s="704"/>
      <c r="SSU37" s="705"/>
      <c r="SSV37" s="705"/>
      <c r="SSW37" s="705"/>
      <c r="SSX37" s="705"/>
      <c r="SSY37" s="705"/>
      <c r="SSZ37" s="705"/>
      <c r="STA37" s="705"/>
      <c r="STB37" s="705"/>
      <c r="STC37" s="704"/>
      <c r="STD37" s="705"/>
      <c r="STE37" s="705"/>
      <c r="STF37" s="705"/>
      <c r="STG37" s="705"/>
      <c r="STH37" s="705"/>
      <c r="STI37" s="705"/>
      <c r="STJ37" s="705"/>
      <c r="STK37" s="705"/>
      <c r="STL37" s="704"/>
      <c r="STM37" s="705"/>
      <c r="STN37" s="705"/>
      <c r="STO37" s="705"/>
      <c r="STP37" s="705"/>
      <c r="STQ37" s="705"/>
      <c r="STR37" s="705"/>
      <c r="STS37" s="705"/>
      <c r="STT37" s="705"/>
      <c r="STU37" s="704"/>
      <c r="STV37" s="705"/>
      <c r="STW37" s="705"/>
      <c r="STX37" s="705"/>
      <c r="STY37" s="705"/>
      <c r="STZ37" s="705"/>
      <c r="SUA37" s="705"/>
      <c r="SUB37" s="705"/>
      <c r="SUC37" s="705"/>
      <c r="SUD37" s="704"/>
      <c r="SUE37" s="705"/>
      <c r="SUF37" s="705"/>
      <c r="SUG37" s="705"/>
      <c r="SUH37" s="705"/>
      <c r="SUI37" s="705"/>
      <c r="SUJ37" s="705"/>
      <c r="SUK37" s="705"/>
      <c r="SUL37" s="705"/>
      <c r="SUM37" s="704"/>
      <c r="SUN37" s="705"/>
      <c r="SUO37" s="705"/>
      <c r="SUP37" s="705"/>
      <c r="SUQ37" s="705"/>
      <c r="SUR37" s="705"/>
      <c r="SUS37" s="705"/>
      <c r="SUT37" s="705"/>
      <c r="SUU37" s="705"/>
      <c r="SUV37" s="704"/>
      <c r="SUW37" s="705"/>
      <c r="SUX37" s="705"/>
      <c r="SUY37" s="705"/>
      <c r="SUZ37" s="705"/>
      <c r="SVA37" s="705"/>
      <c r="SVB37" s="705"/>
      <c r="SVC37" s="705"/>
      <c r="SVD37" s="705"/>
      <c r="SVE37" s="704"/>
      <c r="SVF37" s="705"/>
      <c r="SVG37" s="705"/>
      <c r="SVH37" s="705"/>
      <c r="SVI37" s="705"/>
      <c r="SVJ37" s="705"/>
      <c r="SVK37" s="705"/>
      <c r="SVL37" s="705"/>
      <c r="SVM37" s="705"/>
      <c r="SVN37" s="704"/>
      <c r="SVO37" s="705"/>
      <c r="SVP37" s="705"/>
      <c r="SVQ37" s="705"/>
      <c r="SVR37" s="705"/>
      <c r="SVS37" s="705"/>
      <c r="SVT37" s="705"/>
      <c r="SVU37" s="705"/>
      <c r="SVV37" s="705"/>
      <c r="SVW37" s="704"/>
      <c r="SVX37" s="705"/>
      <c r="SVY37" s="705"/>
      <c r="SVZ37" s="705"/>
      <c r="SWA37" s="705"/>
      <c r="SWB37" s="705"/>
      <c r="SWC37" s="705"/>
      <c r="SWD37" s="705"/>
      <c r="SWE37" s="705"/>
      <c r="SWF37" s="704"/>
      <c r="SWG37" s="705"/>
      <c r="SWH37" s="705"/>
      <c r="SWI37" s="705"/>
      <c r="SWJ37" s="705"/>
      <c r="SWK37" s="705"/>
      <c r="SWL37" s="705"/>
      <c r="SWM37" s="705"/>
      <c r="SWN37" s="705"/>
      <c r="SWO37" s="704"/>
      <c r="SWP37" s="705"/>
      <c r="SWQ37" s="705"/>
      <c r="SWR37" s="705"/>
      <c r="SWS37" s="705"/>
      <c r="SWT37" s="705"/>
      <c r="SWU37" s="705"/>
      <c r="SWV37" s="705"/>
      <c r="SWW37" s="705"/>
      <c r="SWX37" s="704"/>
      <c r="SWY37" s="705"/>
      <c r="SWZ37" s="705"/>
      <c r="SXA37" s="705"/>
      <c r="SXB37" s="705"/>
      <c r="SXC37" s="705"/>
      <c r="SXD37" s="705"/>
      <c r="SXE37" s="705"/>
      <c r="SXF37" s="705"/>
      <c r="SXG37" s="704"/>
      <c r="SXH37" s="705"/>
      <c r="SXI37" s="705"/>
      <c r="SXJ37" s="705"/>
      <c r="SXK37" s="705"/>
      <c r="SXL37" s="705"/>
      <c r="SXM37" s="705"/>
      <c r="SXN37" s="705"/>
      <c r="SXO37" s="705"/>
      <c r="SXP37" s="704"/>
      <c r="SXQ37" s="705"/>
      <c r="SXR37" s="705"/>
      <c r="SXS37" s="705"/>
      <c r="SXT37" s="705"/>
      <c r="SXU37" s="705"/>
      <c r="SXV37" s="705"/>
      <c r="SXW37" s="705"/>
      <c r="SXX37" s="705"/>
      <c r="SXY37" s="704"/>
      <c r="SXZ37" s="705"/>
      <c r="SYA37" s="705"/>
      <c r="SYB37" s="705"/>
      <c r="SYC37" s="705"/>
      <c r="SYD37" s="705"/>
      <c r="SYE37" s="705"/>
      <c r="SYF37" s="705"/>
      <c r="SYG37" s="705"/>
      <c r="SYH37" s="704"/>
      <c r="SYI37" s="705"/>
      <c r="SYJ37" s="705"/>
      <c r="SYK37" s="705"/>
      <c r="SYL37" s="705"/>
      <c r="SYM37" s="705"/>
      <c r="SYN37" s="705"/>
      <c r="SYO37" s="705"/>
      <c r="SYP37" s="705"/>
      <c r="SYQ37" s="704"/>
      <c r="SYR37" s="705"/>
      <c r="SYS37" s="705"/>
      <c r="SYT37" s="705"/>
      <c r="SYU37" s="705"/>
      <c r="SYV37" s="705"/>
      <c r="SYW37" s="705"/>
      <c r="SYX37" s="705"/>
      <c r="SYY37" s="705"/>
      <c r="SYZ37" s="704"/>
      <c r="SZA37" s="705"/>
      <c r="SZB37" s="705"/>
      <c r="SZC37" s="705"/>
      <c r="SZD37" s="705"/>
      <c r="SZE37" s="705"/>
      <c r="SZF37" s="705"/>
      <c r="SZG37" s="705"/>
      <c r="SZH37" s="705"/>
      <c r="SZI37" s="704"/>
      <c r="SZJ37" s="705"/>
      <c r="SZK37" s="705"/>
      <c r="SZL37" s="705"/>
      <c r="SZM37" s="705"/>
      <c r="SZN37" s="705"/>
      <c r="SZO37" s="705"/>
      <c r="SZP37" s="705"/>
      <c r="SZQ37" s="705"/>
      <c r="SZR37" s="704"/>
      <c r="SZS37" s="705"/>
      <c r="SZT37" s="705"/>
      <c r="SZU37" s="705"/>
      <c r="SZV37" s="705"/>
      <c r="SZW37" s="705"/>
      <c r="SZX37" s="705"/>
      <c r="SZY37" s="705"/>
      <c r="SZZ37" s="705"/>
      <c r="TAA37" s="704"/>
      <c r="TAB37" s="705"/>
      <c r="TAC37" s="705"/>
      <c r="TAD37" s="705"/>
      <c r="TAE37" s="705"/>
      <c r="TAF37" s="705"/>
      <c r="TAG37" s="705"/>
      <c r="TAH37" s="705"/>
      <c r="TAI37" s="705"/>
      <c r="TAJ37" s="704"/>
      <c r="TAK37" s="705"/>
      <c r="TAL37" s="705"/>
      <c r="TAM37" s="705"/>
      <c r="TAN37" s="705"/>
      <c r="TAO37" s="705"/>
      <c r="TAP37" s="705"/>
      <c r="TAQ37" s="705"/>
      <c r="TAR37" s="705"/>
      <c r="TAS37" s="704"/>
      <c r="TAT37" s="705"/>
      <c r="TAU37" s="705"/>
      <c r="TAV37" s="705"/>
      <c r="TAW37" s="705"/>
      <c r="TAX37" s="705"/>
      <c r="TAY37" s="705"/>
      <c r="TAZ37" s="705"/>
      <c r="TBA37" s="705"/>
      <c r="TBB37" s="704"/>
      <c r="TBC37" s="705"/>
      <c r="TBD37" s="705"/>
      <c r="TBE37" s="705"/>
      <c r="TBF37" s="705"/>
      <c r="TBG37" s="705"/>
      <c r="TBH37" s="705"/>
      <c r="TBI37" s="705"/>
      <c r="TBJ37" s="705"/>
      <c r="TBK37" s="704"/>
      <c r="TBL37" s="705"/>
      <c r="TBM37" s="705"/>
      <c r="TBN37" s="705"/>
      <c r="TBO37" s="705"/>
      <c r="TBP37" s="705"/>
      <c r="TBQ37" s="705"/>
      <c r="TBR37" s="705"/>
      <c r="TBS37" s="705"/>
      <c r="TBT37" s="704"/>
      <c r="TBU37" s="705"/>
      <c r="TBV37" s="705"/>
      <c r="TBW37" s="705"/>
      <c r="TBX37" s="705"/>
      <c r="TBY37" s="705"/>
      <c r="TBZ37" s="705"/>
      <c r="TCA37" s="705"/>
      <c r="TCB37" s="705"/>
      <c r="TCC37" s="704"/>
      <c r="TCD37" s="705"/>
      <c r="TCE37" s="705"/>
      <c r="TCF37" s="705"/>
      <c r="TCG37" s="705"/>
      <c r="TCH37" s="705"/>
      <c r="TCI37" s="705"/>
      <c r="TCJ37" s="705"/>
      <c r="TCK37" s="705"/>
      <c r="TCL37" s="704"/>
      <c r="TCM37" s="705"/>
      <c r="TCN37" s="705"/>
      <c r="TCO37" s="705"/>
      <c r="TCP37" s="705"/>
      <c r="TCQ37" s="705"/>
      <c r="TCR37" s="705"/>
      <c r="TCS37" s="705"/>
      <c r="TCT37" s="705"/>
      <c r="TCU37" s="704"/>
      <c r="TCV37" s="705"/>
      <c r="TCW37" s="705"/>
      <c r="TCX37" s="705"/>
      <c r="TCY37" s="705"/>
      <c r="TCZ37" s="705"/>
      <c r="TDA37" s="705"/>
      <c r="TDB37" s="705"/>
      <c r="TDC37" s="705"/>
      <c r="TDD37" s="704"/>
      <c r="TDE37" s="705"/>
      <c r="TDF37" s="705"/>
      <c r="TDG37" s="705"/>
      <c r="TDH37" s="705"/>
      <c r="TDI37" s="705"/>
      <c r="TDJ37" s="705"/>
      <c r="TDK37" s="705"/>
      <c r="TDL37" s="705"/>
      <c r="TDM37" s="704"/>
      <c r="TDN37" s="705"/>
      <c r="TDO37" s="705"/>
      <c r="TDP37" s="705"/>
      <c r="TDQ37" s="705"/>
      <c r="TDR37" s="705"/>
      <c r="TDS37" s="705"/>
      <c r="TDT37" s="705"/>
      <c r="TDU37" s="705"/>
      <c r="TDV37" s="704"/>
      <c r="TDW37" s="705"/>
      <c r="TDX37" s="705"/>
      <c r="TDY37" s="705"/>
      <c r="TDZ37" s="705"/>
      <c r="TEA37" s="705"/>
      <c r="TEB37" s="705"/>
      <c r="TEC37" s="705"/>
      <c r="TED37" s="705"/>
      <c r="TEE37" s="704"/>
      <c r="TEF37" s="705"/>
      <c r="TEG37" s="705"/>
      <c r="TEH37" s="705"/>
      <c r="TEI37" s="705"/>
      <c r="TEJ37" s="705"/>
      <c r="TEK37" s="705"/>
      <c r="TEL37" s="705"/>
      <c r="TEM37" s="705"/>
      <c r="TEN37" s="704"/>
      <c r="TEO37" s="705"/>
      <c r="TEP37" s="705"/>
      <c r="TEQ37" s="705"/>
      <c r="TER37" s="705"/>
      <c r="TES37" s="705"/>
      <c r="TET37" s="705"/>
      <c r="TEU37" s="705"/>
      <c r="TEV37" s="705"/>
      <c r="TEW37" s="704"/>
      <c r="TEX37" s="705"/>
      <c r="TEY37" s="705"/>
      <c r="TEZ37" s="705"/>
      <c r="TFA37" s="705"/>
      <c r="TFB37" s="705"/>
      <c r="TFC37" s="705"/>
      <c r="TFD37" s="705"/>
      <c r="TFE37" s="705"/>
      <c r="TFF37" s="704"/>
      <c r="TFG37" s="705"/>
      <c r="TFH37" s="705"/>
      <c r="TFI37" s="705"/>
      <c r="TFJ37" s="705"/>
      <c r="TFK37" s="705"/>
      <c r="TFL37" s="705"/>
      <c r="TFM37" s="705"/>
      <c r="TFN37" s="705"/>
      <c r="TFO37" s="704"/>
      <c r="TFP37" s="705"/>
      <c r="TFQ37" s="705"/>
      <c r="TFR37" s="705"/>
      <c r="TFS37" s="705"/>
      <c r="TFT37" s="705"/>
      <c r="TFU37" s="705"/>
      <c r="TFV37" s="705"/>
      <c r="TFW37" s="705"/>
      <c r="TFX37" s="704"/>
      <c r="TFY37" s="705"/>
      <c r="TFZ37" s="705"/>
      <c r="TGA37" s="705"/>
      <c r="TGB37" s="705"/>
      <c r="TGC37" s="705"/>
      <c r="TGD37" s="705"/>
      <c r="TGE37" s="705"/>
      <c r="TGF37" s="705"/>
      <c r="TGG37" s="704"/>
      <c r="TGH37" s="705"/>
      <c r="TGI37" s="705"/>
      <c r="TGJ37" s="705"/>
      <c r="TGK37" s="705"/>
      <c r="TGL37" s="705"/>
      <c r="TGM37" s="705"/>
      <c r="TGN37" s="705"/>
      <c r="TGO37" s="705"/>
      <c r="TGP37" s="704"/>
      <c r="TGQ37" s="705"/>
      <c r="TGR37" s="705"/>
      <c r="TGS37" s="705"/>
      <c r="TGT37" s="705"/>
      <c r="TGU37" s="705"/>
      <c r="TGV37" s="705"/>
      <c r="TGW37" s="705"/>
      <c r="TGX37" s="705"/>
      <c r="TGY37" s="704"/>
      <c r="TGZ37" s="705"/>
      <c r="THA37" s="705"/>
      <c r="THB37" s="705"/>
      <c r="THC37" s="705"/>
      <c r="THD37" s="705"/>
      <c r="THE37" s="705"/>
      <c r="THF37" s="705"/>
      <c r="THG37" s="705"/>
      <c r="THH37" s="704"/>
      <c r="THI37" s="705"/>
      <c r="THJ37" s="705"/>
      <c r="THK37" s="705"/>
      <c r="THL37" s="705"/>
      <c r="THM37" s="705"/>
      <c r="THN37" s="705"/>
      <c r="THO37" s="705"/>
      <c r="THP37" s="705"/>
      <c r="THQ37" s="704"/>
      <c r="THR37" s="705"/>
      <c r="THS37" s="705"/>
      <c r="THT37" s="705"/>
      <c r="THU37" s="705"/>
      <c r="THV37" s="705"/>
      <c r="THW37" s="705"/>
      <c r="THX37" s="705"/>
      <c r="THY37" s="705"/>
      <c r="THZ37" s="704"/>
      <c r="TIA37" s="705"/>
      <c r="TIB37" s="705"/>
      <c r="TIC37" s="705"/>
      <c r="TID37" s="705"/>
      <c r="TIE37" s="705"/>
      <c r="TIF37" s="705"/>
      <c r="TIG37" s="705"/>
      <c r="TIH37" s="705"/>
      <c r="TII37" s="704"/>
      <c r="TIJ37" s="705"/>
      <c r="TIK37" s="705"/>
      <c r="TIL37" s="705"/>
      <c r="TIM37" s="705"/>
      <c r="TIN37" s="705"/>
      <c r="TIO37" s="705"/>
      <c r="TIP37" s="705"/>
      <c r="TIQ37" s="705"/>
      <c r="TIR37" s="704"/>
      <c r="TIS37" s="705"/>
      <c r="TIT37" s="705"/>
      <c r="TIU37" s="705"/>
      <c r="TIV37" s="705"/>
      <c r="TIW37" s="705"/>
      <c r="TIX37" s="705"/>
      <c r="TIY37" s="705"/>
      <c r="TIZ37" s="705"/>
      <c r="TJA37" s="704"/>
      <c r="TJB37" s="705"/>
      <c r="TJC37" s="705"/>
      <c r="TJD37" s="705"/>
      <c r="TJE37" s="705"/>
      <c r="TJF37" s="705"/>
      <c r="TJG37" s="705"/>
      <c r="TJH37" s="705"/>
      <c r="TJI37" s="705"/>
      <c r="TJJ37" s="704"/>
      <c r="TJK37" s="705"/>
      <c r="TJL37" s="705"/>
      <c r="TJM37" s="705"/>
      <c r="TJN37" s="705"/>
      <c r="TJO37" s="705"/>
      <c r="TJP37" s="705"/>
      <c r="TJQ37" s="705"/>
      <c r="TJR37" s="705"/>
      <c r="TJS37" s="704"/>
      <c r="TJT37" s="705"/>
      <c r="TJU37" s="705"/>
      <c r="TJV37" s="705"/>
      <c r="TJW37" s="705"/>
      <c r="TJX37" s="705"/>
      <c r="TJY37" s="705"/>
      <c r="TJZ37" s="705"/>
      <c r="TKA37" s="705"/>
      <c r="TKB37" s="704"/>
      <c r="TKC37" s="705"/>
      <c r="TKD37" s="705"/>
      <c r="TKE37" s="705"/>
      <c r="TKF37" s="705"/>
      <c r="TKG37" s="705"/>
      <c r="TKH37" s="705"/>
      <c r="TKI37" s="705"/>
      <c r="TKJ37" s="705"/>
      <c r="TKK37" s="704"/>
      <c r="TKL37" s="705"/>
      <c r="TKM37" s="705"/>
      <c r="TKN37" s="705"/>
      <c r="TKO37" s="705"/>
      <c r="TKP37" s="705"/>
      <c r="TKQ37" s="705"/>
      <c r="TKR37" s="705"/>
      <c r="TKS37" s="705"/>
      <c r="TKT37" s="704"/>
      <c r="TKU37" s="705"/>
      <c r="TKV37" s="705"/>
      <c r="TKW37" s="705"/>
      <c r="TKX37" s="705"/>
      <c r="TKY37" s="705"/>
      <c r="TKZ37" s="705"/>
      <c r="TLA37" s="705"/>
      <c r="TLB37" s="705"/>
      <c r="TLC37" s="704"/>
      <c r="TLD37" s="705"/>
      <c r="TLE37" s="705"/>
      <c r="TLF37" s="705"/>
      <c r="TLG37" s="705"/>
      <c r="TLH37" s="705"/>
      <c r="TLI37" s="705"/>
      <c r="TLJ37" s="705"/>
      <c r="TLK37" s="705"/>
      <c r="TLL37" s="704"/>
      <c r="TLM37" s="705"/>
      <c r="TLN37" s="705"/>
      <c r="TLO37" s="705"/>
      <c r="TLP37" s="705"/>
      <c r="TLQ37" s="705"/>
      <c r="TLR37" s="705"/>
      <c r="TLS37" s="705"/>
      <c r="TLT37" s="705"/>
      <c r="TLU37" s="704"/>
      <c r="TLV37" s="705"/>
      <c r="TLW37" s="705"/>
      <c r="TLX37" s="705"/>
      <c r="TLY37" s="705"/>
      <c r="TLZ37" s="705"/>
      <c r="TMA37" s="705"/>
      <c r="TMB37" s="705"/>
      <c r="TMC37" s="705"/>
      <c r="TMD37" s="704"/>
      <c r="TME37" s="705"/>
      <c r="TMF37" s="705"/>
      <c r="TMG37" s="705"/>
      <c r="TMH37" s="705"/>
      <c r="TMI37" s="705"/>
      <c r="TMJ37" s="705"/>
      <c r="TMK37" s="705"/>
      <c r="TML37" s="705"/>
      <c r="TMM37" s="704"/>
      <c r="TMN37" s="705"/>
      <c r="TMO37" s="705"/>
      <c r="TMP37" s="705"/>
      <c r="TMQ37" s="705"/>
      <c r="TMR37" s="705"/>
      <c r="TMS37" s="705"/>
      <c r="TMT37" s="705"/>
      <c r="TMU37" s="705"/>
      <c r="TMV37" s="704"/>
      <c r="TMW37" s="705"/>
      <c r="TMX37" s="705"/>
      <c r="TMY37" s="705"/>
      <c r="TMZ37" s="705"/>
      <c r="TNA37" s="705"/>
      <c r="TNB37" s="705"/>
      <c r="TNC37" s="705"/>
      <c r="TND37" s="705"/>
      <c r="TNE37" s="704"/>
      <c r="TNF37" s="705"/>
      <c r="TNG37" s="705"/>
      <c r="TNH37" s="705"/>
      <c r="TNI37" s="705"/>
      <c r="TNJ37" s="705"/>
      <c r="TNK37" s="705"/>
      <c r="TNL37" s="705"/>
      <c r="TNM37" s="705"/>
      <c r="TNN37" s="704"/>
      <c r="TNO37" s="705"/>
      <c r="TNP37" s="705"/>
      <c r="TNQ37" s="705"/>
      <c r="TNR37" s="705"/>
      <c r="TNS37" s="705"/>
      <c r="TNT37" s="705"/>
      <c r="TNU37" s="705"/>
      <c r="TNV37" s="705"/>
      <c r="TNW37" s="704"/>
      <c r="TNX37" s="705"/>
      <c r="TNY37" s="705"/>
      <c r="TNZ37" s="705"/>
      <c r="TOA37" s="705"/>
      <c r="TOB37" s="705"/>
      <c r="TOC37" s="705"/>
      <c r="TOD37" s="705"/>
      <c r="TOE37" s="705"/>
      <c r="TOF37" s="704"/>
      <c r="TOG37" s="705"/>
      <c r="TOH37" s="705"/>
      <c r="TOI37" s="705"/>
      <c r="TOJ37" s="705"/>
      <c r="TOK37" s="705"/>
      <c r="TOL37" s="705"/>
      <c r="TOM37" s="705"/>
      <c r="TON37" s="705"/>
      <c r="TOO37" s="704"/>
      <c r="TOP37" s="705"/>
      <c r="TOQ37" s="705"/>
      <c r="TOR37" s="705"/>
      <c r="TOS37" s="705"/>
      <c r="TOT37" s="705"/>
      <c r="TOU37" s="705"/>
      <c r="TOV37" s="705"/>
      <c r="TOW37" s="705"/>
      <c r="TOX37" s="704"/>
      <c r="TOY37" s="705"/>
      <c r="TOZ37" s="705"/>
      <c r="TPA37" s="705"/>
      <c r="TPB37" s="705"/>
      <c r="TPC37" s="705"/>
      <c r="TPD37" s="705"/>
      <c r="TPE37" s="705"/>
      <c r="TPF37" s="705"/>
      <c r="TPG37" s="704"/>
      <c r="TPH37" s="705"/>
      <c r="TPI37" s="705"/>
      <c r="TPJ37" s="705"/>
      <c r="TPK37" s="705"/>
      <c r="TPL37" s="705"/>
      <c r="TPM37" s="705"/>
      <c r="TPN37" s="705"/>
      <c r="TPO37" s="705"/>
      <c r="TPP37" s="704"/>
      <c r="TPQ37" s="705"/>
      <c r="TPR37" s="705"/>
      <c r="TPS37" s="705"/>
      <c r="TPT37" s="705"/>
      <c r="TPU37" s="705"/>
      <c r="TPV37" s="705"/>
      <c r="TPW37" s="705"/>
      <c r="TPX37" s="705"/>
      <c r="TPY37" s="704"/>
      <c r="TPZ37" s="705"/>
      <c r="TQA37" s="705"/>
      <c r="TQB37" s="705"/>
      <c r="TQC37" s="705"/>
      <c r="TQD37" s="705"/>
      <c r="TQE37" s="705"/>
      <c r="TQF37" s="705"/>
      <c r="TQG37" s="705"/>
      <c r="TQH37" s="704"/>
      <c r="TQI37" s="705"/>
      <c r="TQJ37" s="705"/>
      <c r="TQK37" s="705"/>
      <c r="TQL37" s="705"/>
      <c r="TQM37" s="705"/>
      <c r="TQN37" s="705"/>
      <c r="TQO37" s="705"/>
      <c r="TQP37" s="705"/>
      <c r="TQQ37" s="704"/>
      <c r="TQR37" s="705"/>
      <c r="TQS37" s="705"/>
      <c r="TQT37" s="705"/>
      <c r="TQU37" s="705"/>
      <c r="TQV37" s="705"/>
      <c r="TQW37" s="705"/>
      <c r="TQX37" s="705"/>
      <c r="TQY37" s="705"/>
      <c r="TQZ37" s="704"/>
      <c r="TRA37" s="705"/>
      <c r="TRB37" s="705"/>
      <c r="TRC37" s="705"/>
      <c r="TRD37" s="705"/>
      <c r="TRE37" s="705"/>
      <c r="TRF37" s="705"/>
      <c r="TRG37" s="705"/>
      <c r="TRH37" s="705"/>
      <c r="TRI37" s="704"/>
      <c r="TRJ37" s="705"/>
      <c r="TRK37" s="705"/>
      <c r="TRL37" s="705"/>
      <c r="TRM37" s="705"/>
      <c r="TRN37" s="705"/>
      <c r="TRO37" s="705"/>
      <c r="TRP37" s="705"/>
      <c r="TRQ37" s="705"/>
      <c r="TRR37" s="704"/>
      <c r="TRS37" s="705"/>
      <c r="TRT37" s="705"/>
      <c r="TRU37" s="705"/>
      <c r="TRV37" s="705"/>
      <c r="TRW37" s="705"/>
      <c r="TRX37" s="705"/>
      <c r="TRY37" s="705"/>
      <c r="TRZ37" s="705"/>
      <c r="TSA37" s="704"/>
      <c r="TSB37" s="705"/>
      <c r="TSC37" s="705"/>
      <c r="TSD37" s="705"/>
      <c r="TSE37" s="705"/>
      <c r="TSF37" s="705"/>
      <c r="TSG37" s="705"/>
      <c r="TSH37" s="705"/>
      <c r="TSI37" s="705"/>
      <c r="TSJ37" s="704"/>
      <c r="TSK37" s="705"/>
      <c r="TSL37" s="705"/>
      <c r="TSM37" s="705"/>
      <c r="TSN37" s="705"/>
      <c r="TSO37" s="705"/>
      <c r="TSP37" s="705"/>
      <c r="TSQ37" s="705"/>
      <c r="TSR37" s="705"/>
      <c r="TSS37" s="704"/>
      <c r="TST37" s="705"/>
      <c r="TSU37" s="705"/>
      <c r="TSV37" s="705"/>
      <c r="TSW37" s="705"/>
      <c r="TSX37" s="705"/>
      <c r="TSY37" s="705"/>
      <c r="TSZ37" s="705"/>
      <c r="TTA37" s="705"/>
      <c r="TTB37" s="704"/>
      <c r="TTC37" s="705"/>
      <c r="TTD37" s="705"/>
      <c r="TTE37" s="705"/>
      <c r="TTF37" s="705"/>
      <c r="TTG37" s="705"/>
      <c r="TTH37" s="705"/>
      <c r="TTI37" s="705"/>
      <c r="TTJ37" s="705"/>
      <c r="TTK37" s="704"/>
      <c r="TTL37" s="705"/>
      <c r="TTM37" s="705"/>
      <c r="TTN37" s="705"/>
      <c r="TTO37" s="705"/>
      <c r="TTP37" s="705"/>
      <c r="TTQ37" s="705"/>
      <c r="TTR37" s="705"/>
      <c r="TTS37" s="705"/>
      <c r="TTT37" s="704"/>
      <c r="TTU37" s="705"/>
      <c r="TTV37" s="705"/>
      <c r="TTW37" s="705"/>
      <c r="TTX37" s="705"/>
      <c r="TTY37" s="705"/>
      <c r="TTZ37" s="705"/>
      <c r="TUA37" s="705"/>
      <c r="TUB37" s="705"/>
      <c r="TUC37" s="704"/>
      <c r="TUD37" s="705"/>
      <c r="TUE37" s="705"/>
      <c r="TUF37" s="705"/>
      <c r="TUG37" s="705"/>
      <c r="TUH37" s="705"/>
      <c r="TUI37" s="705"/>
      <c r="TUJ37" s="705"/>
      <c r="TUK37" s="705"/>
      <c r="TUL37" s="704"/>
      <c r="TUM37" s="705"/>
      <c r="TUN37" s="705"/>
      <c r="TUO37" s="705"/>
      <c r="TUP37" s="705"/>
      <c r="TUQ37" s="705"/>
      <c r="TUR37" s="705"/>
      <c r="TUS37" s="705"/>
      <c r="TUT37" s="705"/>
      <c r="TUU37" s="704"/>
      <c r="TUV37" s="705"/>
      <c r="TUW37" s="705"/>
      <c r="TUX37" s="705"/>
      <c r="TUY37" s="705"/>
      <c r="TUZ37" s="705"/>
      <c r="TVA37" s="705"/>
      <c r="TVB37" s="705"/>
      <c r="TVC37" s="705"/>
      <c r="TVD37" s="704"/>
      <c r="TVE37" s="705"/>
      <c r="TVF37" s="705"/>
      <c r="TVG37" s="705"/>
      <c r="TVH37" s="705"/>
      <c r="TVI37" s="705"/>
      <c r="TVJ37" s="705"/>
      <c r="TVK37" s="705"/>
      <c r="TVL37" s="705"/>
      <c r="TVM37" s="704"/>
      <c r="TVN37" s="705"/>
      <c r="TVO37" s="705"/>
      <c r="TVP37" s="705"/>
      <c r="TVQ37" s="705"/>
      <c r="TVR37" s="705"/>
      <c r="TVS37" s="705"/>
      <c r="TVT37" s="705"/>
      <c r="TVU37" s="705"/>
      <c r="TVV37" s="704"/>
      <c r="TVW37" s="705"/>
      <c r="TVX37" s="705"/>
      <c r="TVY37" s="705"/>
      <c r="TVZ37" s="705"/>
      <c r="TWA37" s="705"/>
      <c r="TWB37" s="705"/>
      <c r="TWC37" s="705"/>
      <c r="TWD37" s="705"/>
      <c r="TWE37" s="704"/>
      <c r="TWF37" s="705"/>
      <c r="TWG37" s="705"/>
      <c r="TWH37" s="705"/>
      <c r="TWI37" s="705"/>
      <c r="TWJ37" s="705"/>
      <c r="TWK37" s="705"/>
      <c r="TWL37" s="705"/>
      <c r="TWM37" s="705"/>
      <c r="TWN37" s="704"/>
      <c r="TWO37" s="705"/>
      <c r="TWP37" s="705"/>
      <c r="TWQ37" s="705"/>
      <c r="TWR37" s="705"/>
      <c r="TWS37" s="705"/>
      <c r="TWT37" s="705"/>
      <c r="TWU37" s="705"/>
      <c r="TWV37" s="705"/>
      <c r="TWW37" s="704"/>
      <c r="TWX37" s="705"/>
      <c r="TWY37" s="705"/>
      <c r="TWZ37" s="705"/>
      <c r="TXA37" s="705"/>
      <c r="TXB37" s="705"/>
      <c r="TXC37" s="705"/>
      <c r="TXD37" s="705"/>
      <c r="TXE37" s="705"/>
      <c r="TXF37" s="704"/>
      <c r="TXG37" s="705"/>
      <c r="TXH37" s="705"/>
      <c r="TXI37" s="705"/>
      <c r="TXJ37" s="705"/>
      <c r="TXK37" s="705"/>
      <c r="TXL37" s="705"/>
      <c r="TXM37" s="705"/>
      <c r="TXN37" s="705"/>
      <c r="TXO37" s="704"/>
      <c r="TXP37" s="705"/>
      <c r="TXQ37" s="705"/>
      <c r="TXR37" s="705"/>
      <c r="TXS37" s="705"/>
      <c r="TXT37" s="705"/>
      <c r="TXU37" s="705"/>
      <c r="TXV37" s="705"/>
      <c r="TXW37" s="705"/>
      <c r="TXX37" s="704"/>
      <c r="TXY37" s="705"/>
      <c r="TXZ37" s="705"/>
      <c r="TYA37" s="705"/>
      <c r="TYB37" s="705"/>
      <c r="TYC37" s="705"/>
      <c r="TYD37" s="705"/>
      <c r="TYE37" s="705"/>
      <c r="TYF37" s="705"/>
      <c r="TYG37" s="704"/>
      <c r="TYH37" s="705"/>
      <c r="TYI37" s="705"/>
      <c r="TYJ37" s="705"/>
      <c r="TYK37" s="705"/>
      <c r="TYL37" s="705"/>
      <c r="TYM37" s="705"/>
      <c r="TYN37" s="705"/>
      <c r="TYO37" s="705"/>
      <c r="TYP37" s="704"/>
      <c r="TYQ37" s="705"/>
      <c r="TYR37" s="705"/>
      <c r="TYS37" s="705"/>
      <c r="TYT37" s="705"/>
      <c r="TYU37" s="705"/>
      <c r="TYV37" s="705"/>
      <c r="TYW37" s="705"/>
      <c r="TYX37" s="705"/>
      <c r="TYY37" s="704"/>
      <c r="TYZ37" s="705"/>
      <c r="TZA37" s="705"/>
      <c r="TZB37" s="705"/>
      <c r="TZC37" s="705"/>
      <c r="TZD37" s="705"/>
      <c r="TZE37" s="705"/>
      <c r="TZF37" s="705"/>
      <c r="TZG37" s="705"/>
      <c r="TZH37" s="704"/>
      <c r="TZI37" s="705"/>
      <c r="TZJ37" s="705"/>
      <c r="TZK37" s="705"/>
      <c r="TZL37" s="705"/>
      <c r="TZM37" s="705"/>
      <c r="TZN37" s="705"/>
      <c r="TZO37" s="705"/>
      <c r="TZP37" s="705"/>
      <c r="TZQ37" s="704"/>
      <c r="TZR37" s="705"/>
      <c r="TZS37" s="705"/>
      <c r="TZT37" s="705"/>
      <c r="TZU37" s="705"/>
      <c r="TZV37" s="705"/>
      <c r="TZW37" s="705"/>
      <c r="TZX37" s="705"/>
      <c r="TZY37" s="705"/>
      <c r="TZZ37" s="704"/>
      <c r="UAA37" s="705"/>
      <c r="UAB37" s="705"/>
      <c r="UAC37" s="705"/>
      <c r="UAD37" s="705"/>
      <c r="UAE37" s="705"/>
      <c r="UAF37" s="705"/>
      <c r="UAG37" s="705"/>
      <c r="UAH37" s="705"/>
      <c r="UAI37" s="704"/>
      <c r="UAJ37" s="705"/>
      <c r="UAK37" s="705"/>
      <c r="UAL37" s="705"/>
      <c r="UAM37" s="705"/>
      <c r="UAN37" s="705"/>
      <c r="UAO37" s="705"/>
      <c r="UAP37" s="705"/>
      <c r="UAQ37" s="705"/>
      <c r="UAR37" s="704"/>
      <c r="UAS37" s="705"/>
      <c r="UAT37" s="705"/>
      <c r="UAU37" s="705"/>
      <c r="UAV37" s="705"/>
      <c r="UAW37" s="705"/>
      <c r="UAX37" s="705"/>
      <c r="UAY37" s="705"/>
      <c r="UAZ37" s="705"/>
      <c r="UBA37" s="704"/>
      <c r="UBB37" s="705"/>
      <c r="UBC37" s="705"/>
      <c r="UBD37" s="705"/>
      <c r="UBE37" s="705"/>
      <c r="UBF37" s="705"/>
      <c r="UBG37" s="705"/>
      <c r="UBH37" s="705"/>
      <c r="UBI37" s="705"/>
      <c r="UBJ37" s="704"/>
      <c r="UBK37" s="705"/>
      <c r="UBL37" s="705"/>
      <c r="UBM37" s="705"/>
      <c r="UBN37" s="705"/>
      <c r="UBO37" s="705"/>
      <c r="UBP37" s="705"/>
      <c r="UBQ37" s="705"/>
      <c r="UBR37" s="705"/>
      <c r="UBS37" s="704"/>
      <c r="UBT37" s="705"/>
      <c r="UBU37" s="705"/>
      <c r="UBV37" s="705"/>
      <c r="UBW37" s="705"/>
      <c r="UBX37" s="705"/>
      <c r="UBY37" s="705"/>
      <c r="UBZ37" s="705"/>
      <c r="UCA37" s="705"/>
      <c r="UCB37" s="704"/>
      <c r="UCC37" s="705"/>
      <c r="UCD37" s="705"/>
      <c r="UCE37" s="705"/>
      <c r="UCF37" s="705"/>
      <c r="UCG37" s="705"/>
      <c r="UCH37" s="705"/>
      <c r="UCI37" s="705"/>
      <c r="UCJ37" s="705"/>
      <c r="UCK37" s="704"/>
      <c r="UCL37" s="705"/>
      <c r="UCM37" s="705"/>
      <c r="UCN37" s="705"/>
      <c r="UCO37" s="705"/>
      <c r="UCP37" s="705"/>
      <c r="UCQ37" s="705"/>
      <c r="UCR37" s="705"/>
      <c r="UCS37" s="705"/>
      <c r="UCT37" s="704"/>
      <c r="UCU37" s="705"/>
      <c r="UCV37" s="705"/>
      <c r="UCW37" s="705"/>
      <c r="UCX37" s="705"/>
      <c r="UCY37" s="705"/>
      <c r="UCZ37" s="705"/>
      <c r="UDA37" s="705"/>
      <c r="UDB37" s="705"/>
      <c r="UDC37" s="704"/>
      <c r="UDD37" s="705"/>
      <c r="UDE37" s="705"/>
      <c r="UDF37" s="705"/>
      <c r="UDG37" s="705"/>
      <c r="UDH37" s="705"/>
      <c r="UDI37" s="705"/>
      <c r="UDJ37" s="705"/>
      <c r="UDK37" s="705"/>
      <c r="UDL37" s="704"/>
      <c r="UDM37" s="705"/>
      <c r="UDN37" s="705"/>
      <c r="UDO37" s="705"/>
      <c r="UDP37" s="705"/>
      <c r="UDQ37" s="705"/>
      <c r="UDR37" s="705"/>
      <c r="UDS37" s="705"/>
      <c r="UDT37" s="705"/>
      <c r="UDU37" s="704"/>
      <c r="UDV37" s="705"/>
      <c r="UDW37" s="705"/>
      <c r="UDX37" s="705"/>
      <c r="UDY37" s="705"/>
      <c r="UDZ37" s="705"/>
      <c r="UEA37" s="705"/>
      <c r="UEB37" s="705"/>
      <c r="UEC37" s="705"/>
      <c r="UED37" s="704"/>
      <c r="UEE37" s="705"/>
      <c r="UEF37" s="705"/>
      <c r="UEG37" s="705"/>
      <c r="UEH37" s="705"/>
      <c r="UEI37" s="705"/>
      <c r="UEJ37" s="705"/>
      <c r="UEK37" s="705"/>
      <c r="UEL37" s="705"/>
      <c r="UEM37" s="704"/>
      <c r="UEN37" s="705"/>
      <c r="UEO37" s="705"/>
      <c r="UEP37" s="705"/>
      <c r="UEQ37" s="705"/>
      <c r="UER37" s="705"/>
      <c r="UES37" s="705"/>
      <c r="UET37" s="705"/>
      <c r="UEU37" s="705"/>
      <c r="UEV37" s="704"/>
      <c r="UEW37" s="705"/>
      <c r="UEX37" s="705"/>
      <c r="UEY37" s="705"/>
      <c r="UEZ37" s="705"/>
      <c r="UFA37" s="705"/>
      <c r="UFB37" s="705"/>
      <c r="UFC37" s="705"/>
      <c r="UFD37" s="705"/>
      <c r="UFE37" s="704"/>
      <c r="UFF37" s="705"/>
      <c r="UFG37" s="705"/>
      <c r="UFH37" s="705"/>
      <c r="UFI37" s="705"/>
      <c r="UFJ37" s="705"/>
      <c r="UFK37" s="705"/>
      <c r="UFL37" s="705"/>
      <c r="UFM37" s="705"/>
      <c r="UFN37" s="704"/>
      <c r="UFO37" s="705"/>
      <c r="UFP37" s="705"/>
      <c r="UFQ37" s="705"/>
      <c r="UFR37" s="705"/>
      <c r="UFS37" s="705"/>
      <c r="UFT37" s="705"/>
      <c r="UFU37" s="705"/>
      <c r="UFV37" s="705"/>
      <c r="UFW37" s="704"/>
      <c r="UFX37" s="705"/>
      <c r="UFY37" s="705"/>
      <c r="UFZ37" s="705"/>
      <c r="UGA37" s="705"/>
      <c r="UGB37" s="705"/>
      <c r="UGC37" s="705"/>
      <c r="UGD37" s="705"/>
      <c r="UGE37" s="705"/>
      <c r="UGF37" s="704"/>
      <c r="UGG37" s="705"/>
      <c r="UGH37" s="705"/>
      <c r="UGI37" s="705"/>
      <c r="UGJ37" s="705"/>
      <c r="UGK37" s="705"/>
      <c r="UGL37" s="705"/>
      <c r="UGM37" s="705"/>
      <c r="UGN37" s="705"/>
      <c r="UGO37" s="704"/>
      <c r="UGP37" s="705"/>
      <c r="UGQ37" s="705"/>
      <c r="UGR37" s="705"/>
      <c r="UGS37" s="705"/>
      <c r="UGT37" s="705"/>
      <c r="UGU37" s="705"/>
      <c r="UGV37" s="705"/>
      <c r="UGW37" s="705"/>
      <c r="UGX37" s="704"/>
      <c r="UGY37" s="705"/>
      <c r="UGZ37" s="705"/>
      <c r="UHA37" s="705"/>
      <c r="UHB37" s="705"/>
      <c r="UHC37" s="705"/>
      <c r="UHD37" s="705"/>
      <c r="UHE37" s="705"/>
      <c r="UHF37" s="705"/>
      <c r="UHG37" s="704"/>
      <c r="UHH37" s="705"/>
      <c r="UHI37" s="705"/>
      <c r="UHJ37" s="705"/>
      <c r="UHK37" s="705"/>
      <c r="UHL37" s="705"/>
      <c r="UHM37" s="705"/>
      <c r="UHN37" s="705"/>
      <c r="UHO37" s="705"/>
      <c r="UHP37" s="704"/>
      <c r="UHQ37" s="705"/>
      <c r="UHR37" s="705"/>
      <c r="UHS37" s="705"/>
      <c r="UHT37" s="705"/>
      <c r="UHU37" s="705"/>
      <c r="UHV37" s="705"/>
      <c r="UHW37" s="705"/>
      <c r="UHX37" s="705"/>
      <c r="UHY37" s="704"/>
      <c r="UHZ37" s="705"/>
      <c r="UIA37" s="705"/>
      <c r="UIB37" s="705"/>
      <c r="UIC37" s="705"/>
      <c r="UID37" s="705"/>
      <c r="UIE37" s="705"/>
      <c r="UIF37" s="705"/>
      <c r="UIG37" s="705"/>
      <c r="UIH37" s="704"/>
      <c r="UII37" s="705"/>
      <c r="UIJ37" s="705"/>
      <c r="UIK37" s="705"/>
      <c r="UIL37" s="705"/>
      <c r="UIM37" s="705"/>
      <c r="UIN37" s="705"/>
      <c r="UIO37" s="705"/>
      <c r="UIP37" s="705"/>
      <c r="UIQ37" s="704"/>
      <c r="UIR37" s="705"/>
      <c r="UIS37" s="705"/>
      <c r="UIT37" s="705"/>
      <c r="UIU37" s="705"/>
      <c r="UIV37" s="705"/>
      <c r="UIW37" s="705"/>
      <c r="UIX37" s="705"/>
      <c r="UIY37" s="705"/>
      <c r="UIZ37" s="704"/>
      <c r="UJA37" s="705"/>
      <c r="UJB37" s="705"/>
      <c r="UJC37" s="705"/>
      <c r="UJD37" s="705"/>
      <c r="UJE37" s="705"/>
      <c r="UJF37" s="705"/>
      <c r="UJG37" s="705"/>
      <c r="UJH37" s="705"/>
      <c r="UJI37" s="704"/>
      <c r="UJJ37" s="705"/>
      <c r="UJK37" s="705"/>
      <c r="UJL37" s="705"/>
      <c r="UJM37" s="705"/>
      <c r="UJN37" s="705"/>
      <c r="UJO37" s="705"/>
      <c r="UJP37" s="705"/>
      <c r="UJQ37" s="705"/>
      <c r="UJR37" s="704"/>
      <c r="UJS37" s="705"/>
      <c r="UJT37" s="705"/>
      <c r="UJU37" s="705"/>
      <c r="UJV37" s="705"/>
      <c r="UJW37" s="705"/>
      <c r="UJX37" s="705"/>
      <c r="UJY37" s="705"/>
      <c r="UJZ37" s="705"/>
      <c r="UKA37" s="704"/>
      <c r="UKB37" s="705"/>
      <c r="UKC37" s="705"/>
      <c r="UKD37" s="705"/>
      <c r="UKE37" s="705"/>
      <c r="UKF37" s="705"/>
      <c r="UKG37" s="705"/>
      <c r="UKH37" s="705"/>
      <c r="UKI37" s="705"/>
      <c r="UKJ37" s="704"/>
      <c r="UKK37" s="705"/>
      <c r="UKL37" s="705"/>
      <c r="UKM37" s="705"/>
      <c r="UKN37" s="705"/>
      <c r="UKO37" s="705"/>
      <c r="UKP37" s="705"/>
      <c r="UKQ37" s="705"/>
      <c r="UKR37" s="705"/>
      <c r="UKS37" s="704"/>
      <c r="UKT37" s="705"/>
      <c r="UKU37" s="705"/>
      <c r="UKV37" s="705"/>
      <c r="UKW37" s="705"/>
      <c r="UKX37" s="705"/>
      <c r="UKY37" s="705"/>
      <c r="UKZ37" s="705"/>
      <c r="ULA37" s="705"/>
      <c r="ULB37" s="704"/>
      <c r="ULC37" s="705"/>
      <c r="ULD37" s="705"/>
      <c r="ULE37" s="705"/>
      <c r="ULF37" s="705"/>
      <c r="ULG37" s="705"/>
      <c r="ULH37" s="705"/>
      <c r="ULI37" s="705"/>
      <c r="ULJ37" s="705"/>
      <c r="ULK37" s="704"/>
      <c r="ULL37" s="705"/>
      <c r="ULM37" s="705"/>
      <c r="ULN37" s="705"/>
      <c r="ULO37" s="705"/>
      <c r="ULP37" s="705"/>
      <c r="ULQ37" s="705"/>
      <c r="ULR37" s="705"/>
      <c r="ULS37" s="705"/>
      <c r="ULT37" s="704"/>
      <c r="ULU37" s="705"/>
      <c r="ULV37" s="705"/>
      <c r="ULW37" s="705"/>
      <c r="ULX37" s="705"/>
      <c r="ULY37" s="705"/>
      <c r="ULZ37" s="705"/>
      <c r="UMA37" s="705"/>
      <c r="UMB37" s="705"/>
      <c r="UMC37" s="704"/>
      <c r="UMD37" s="705"/>
      <c r="UME37" s="705"/>
      <c r="UMF37" s="705"/>
      <c r="UMG37" s="705"/>
      <c r="UMH37" s="705"/>
      <c r="UMI37" s="705"/>
      <c r="UMJ37" s="705"/>
      <c r="UMK37" s="705"/>
      <c r="UML37" s="704"/>
      <c r="UMM37" s="705"/>
      <c r="UMN37" s="705"/>
      <c r="UMO37" s="705"/>
      <c r="UMP37" s="705"/>
      <c r="UMQ37" s="705"/>
      <c r="UMR37" s="705"/>
      <c r="UMS37" s="705"/>
      <c r="UMT37" s="705"/>
      <c r="UMU37" s="704"/>
      <c r="UMV37" s="705"/>
      <c r="UMW37" s="705"/>
      <c r="UMX37" s="705"/>
      <c r="UMY37" s="705"/>
      <c r="UMZ37" s="705"/>
      <c r="UNA37" s="705"/>
      <c r="UNB37" s="705"/>
      <c r="UNC37" s="705"/>
      <c r="UND37" s="704"/>
      <c r="UNE37" s="705"/>
      <c r="UNF37" s="705"/>
      <c r="UNG37" s="705"/>
      <c r="UNH37" s="705"/>
      <c r="UNI37" s="705"/>
      <c r="UNJ37" s="705"/>
      <c r="UNK37" s="705"/>
      <c r="UNL37" s="705"/>
      <c r="UNM37" s="704"/>
      <c r="UNN37" s="705"/>
      <c r="UNO37" s="705"/>
      <c r="UNP37" s="705"/>
      <c r="UNQ37" s="705"/>
      <c r="UNR37" s="705"/>
      <c r="UNS37" s="705"/>
      <c r="UNT37" s="705"/>
      <c r="UNU37" s="705"/>
      <c r="UNV37" s="704"/>
      <c r="UNW37" s="705"/>
      <c r="UNX37" s="705"/>
      <c r="UNY37" s="705"/>
      <c r="UNZ37" s="705"/>
      <c r="UOA37" s="705"/>
      <c r="UOB37" s="705"/>
      <c r="UOC37" s="705"/>
      <c r="UOD37" s="705"/>
      <c r="UOE37" s="704"/>
      <c r="UOF37" s="705"/>
      <c r="UOG37" s="705"/>
      <c r="UOH37" s="705"/>
      <c r="UOI37" s="705"/>
      <c r="UOJ37" s="705"/>
      <c r="UOK37" s="705"/>
      <c r="UOL37" s="705"/>
      <c r="UOM37" s="705"/>
      <c r="UON37" s="704"/>
      <c r="UOO37" s="705"/>
      <c r="UOP37" s="705"/>
      <c r="UOQ37" s="705"/>
      <c r="UOR37" s="705"/>
      <c r="UOS37" s="705"/>
      <c r="UOT37" s="705"/>
      <c r="UOU37" s="705"/>
      <c r="UOV37" s="705"/>
      <c r="UOW37" s="704"/>
      <c r="UOX37" s="705"/>
      <c r="UOY37" s="705"/>
      <c r="UOZ37" s="705"/>
      <c r="UPA37" s="705"/>
      <c r="UPB37" s="705"/>
      <c r="UPC37" s="705"/>
      <c r="UPD37" s="705"/>
      <c r="UPE37" s="705"/>
      <c r="UPF37" s="704"/>
      <c r="UPG37" s="705"/>
      <c r="UPH37" s="705"/>
      <c r="UPI37" s="705"/>
      <c r="UPJ37" s="705"/>
      <c r="UPK37" s="705"/>
      <c r="UPL37" s="705"/>
      <c r="UPM37" s="705"/>
      <c r="UPN37" s="705"/>
      <c r="UPO37" s="704"/>
      <c r="UPP37" s="705"/>
      <c r="UPQ37" s="705"/>
      <c r="UPR37" s="705"/>
      <c r="UPS37" s="705"/>
      <c r="UPT37" s="705"/>
      <c r="UPU37" s="705"/>
      <c r="UPV37" s="705"/>
      <c r="UPW37" s="705"/>
      <c r="UPX37" s="704"/>
      <c r="UPY37" s="705"/>
      <c r="UPZ37" s="705"/>
      <c r="UQA37" s="705"/>
      <c r="UQB37" s="705"/>
      <c r="UQC37" s="705"/>
      <c r="UQD37" s="705"/>
      <c r="UQE37" s="705"/>
      <c r="UQF37" s="705"/>
      <c r="UQG37" s="704"/>
      <c r="UQH37" s="705"/>
      <c r="UQI37" s="705"/>
      <c r="UQJ37" s="705"/>
      <c r="UQK37" s="705"/>
      <c r="UQL37" s="705"/>
      <c r="UQM37" s="705"/>
      <c r="UQN37" s="705"/>
      <c r="UQO37" s="705"/>
      <c r="UQP37" s="704"/>
      <c r="UQQ37" s="705"/>
      <c r="UQR37" s="705"/>
      <c r="UQS37" s="705"/>
      <c r="UQT37" s="705"/>
      <c r="UQU37" s="705"/>
      <c r="UQV37" s="705"/>
      <c r="UQW37" s="705"/>
      <c r="UQX37" s="705"/>
      <c r="UQY37" s="704"/>
      <c r="UQZ37" s="705"/>
      <c r="URA37" s="705"/>
      <c r="URB37" s="705"/>
      <c r="URC37" s="705"/>
      <c r="URD37" s="705"/>
      <c r="URE37" s="705"/>
      <c r="URF37" s="705"/>
      <c r="URG37" s="705"/>
      <c r="URH37" s="704"/>
      <c r="URI37" s="705"/>
      <c r="URJ37" s="705"/>
      <c r="URK37" s="705"/>
      <c r="URL37" s="705"/>
      <c r="URM37" s="705"/>
      <c r="URN37" s="705"/>
      <c r="URO37" s="705"/>
      <c r="URP37" s="705"/>
      <c r="URQ37" s="704"/>
      <c r="URR37" s="705"/>
      <c r="URS37" s="705"/>
      <c r="URT37" s="705"/>
      <c r="URU37" s="705"/>
      <c r="URV37" s="705"/>
      <c r="URW37" s="705"/>
      <c r="URX37" s="705"/>
      <c r="URY37" s="705"/>
      <c r="URZ37" s="704"/>
      <c r="USA37" s="705"/>
      <c r="USB37" s="705"/>
      <c r="USC37" s="705"/>
      <c r="USD37" s="705"/>
      <c r="USE37" s="705"/>
      <c r="USF37" s="705"/>
      <c r="USG37" s="705"/>
      <c r="USH37" s="705"/>
      <c r="USI37" s="704"/>
      <c r="USJ37" s="705"/>
      <c r="USK37" s="705"/>
      <c r="USL37" s="705"/>
      <c r="USM37" s="705"/>
      <c r="USN37" s="705"/>
      <c r="USO37" s="705"/>
      <c r="USP37" s="705"/>
      <c r="USQ37" s="705"/>
      <c r="USR37" s="704"/>
      <c r="USS37" s="705"/>
      <c r="UST37" s="705"/>
      <c r="USU37" s="705"/>
      <c r="USV37" s="705"/>
      <c r="USW37" s="705"/>
      <c r="USX37" s="705"/>
      <c r="USY37" s="705"/>
      <c r="USZ37" s="705"/>
      <c r="UTA37" s="704"/>
      <c r="UTB37" s="705"/>
      <c r="UTC37" s="705"/>
      <c r="UTD37" s="705"/>
      <c r="UTE37" s="705"/>
      <c r="UTF37" s="705"/>
      <c r="UTG37" s="705"/>
      <c r="UTH37" s="705"/>
      <c r="UTI37" s="705"/>
      <c r="UTJ37" s="704"/>
      <c r="UTK37" s="705"/>
      <c r="UTL37" s="705"/>
      <c r="UTM37" s="705"/>
      <c r="UTN37" s="705"/>
      <c r="UTO37" s="705"/>
      <c r="UTP37" s="705"/>
      <c r="UTQ37" s="705"/>
      <c r="UTR37" s="705"/>
      <c r="UTS37" s="704"/>
      <c r="UTT37" s="705"/>
      <c r="UTU37" s="705"/>
      <c r="UTV37" s="705"/>
      <c r="UTW37" s="705"/>
      <c r="UTX37" s="705"/>
      <c r="UTY37" s="705"/>
      <c r="UTZ37" s="705"/>
      <c r="UUA37" s="705"/>
      <c r="UUB37" s="704"/>
      <c r="UUC37" s="705"/>
      <c r="UUD37" s="705"/>
      <c r="UUE37" s="705"/>
      <c r="UUF37" s="705"/>
      <c r="UUG37" s="705"/>
      <c r="UUH37" s="705"/>
      <c r="UUI37" s="705"/>
      <c r="UUJ37" s="705"/>
      <c r="UUK37" s="704"/>
      <c r="UUL37" s="705"/>
      <c r="UUM37" s="705"/>
      <c r="UUN37" s="705"/>
      <c r="UUO37" s="705"/>
      <c r="UUP37" s="705"/>
      <c r="UUQ37" s="705"/>
      <c r="UUR37" s="705"/>
      <c r="UUS37" s="705"/>
      <c r="UUT37" s="704"/>
      <c r="UUU37" s="705"/>
      <c r="UUV37" s="705"/>
      <c r="UUW37" s="705"/>
      <c r="UUX37" s="705"/>
      <c r="UUY37" s="705"/>
      <c r="UUZ37" s="705"/>
      <c r="UVA37" s="705"/>
      <c r="UVB37" s="705"/>
      <c r="UVC37" s="704"/>
      <c r="UVD37" s="705"/>
      <c r="UVE37" s="705"/>
      <c r="UVF37" s="705"/>
      <c r="UVG37" s="705"/>
      <c r="UVH37" s="705"/>
      <c r="UVI37" s="705"/>
      <c r="UVJ37" s="705"/>
      <c r="UVK37" s="705"/>
      <c r="UVL37" s="704"/>
      <c r="UVM37" s="705"/>
      <c r="UVN37" s="705"/>
      <c r="UVO37" s="705"/>
      <c r="UVP37" s="705"/>
      <c r="UVQ37" s="705"/>
      <c r="UVR37" s="705"/>
      <c r="UVS37" s="705"/>
      <c r="UVT37" s="705"/>
      <c r="UVU37" s="704"/>
      <c r="UVV37" s="705"/>
      <c r="UVW37" s="705"/>
      <c r="UVX37" s="705"/>
      <c r="UVY37" s="705"/>
      <c r="UVZ37" s="705"/>
      <c r="UWA37" s="705"/>
      <c r="UWB37" s="705"/>
      <c r="UWC37" s="705"/>
      <c r="UWD37" s="704"/>
      <c r="UWE37" s="705"/>
      <c r="UWF37" s="705"/>
      <c r="UWG37" s="705"/>
      <c r="UWH37" s="705"/>
      <c r="UWI37" s="705"/>
      <c r="UWJ37" s="705"/>
      <c r="UWK37" s="705"/>
      <c r="UWL37" s="705"/>
      <c r="UWM37" s="704"/>
      <c r="UWN37" s="705"/>
      <c r="UWO37" s="705"/>
      <c r="UWP37" s="705"/>
      <c r="UWQ37" s="705"/>
      <c r="UWR37" s="705"/>
      <c r="UWS37" s="705"/>
      <c r="UWT37" s="705"/>
      <c r="UWU37" s="705"/>
      <c r="UWV37" s="704"/>
      <c r="UWW37" s="705"/>
      <c r="UWX37" s="705"/>
      <c r="UWY37" s="705"/>
      <c r="UWZ37" s="705"/>
      <c r="UXA37" s="705"/>
      <c r="UXB37" s="705"/>
      <c r="UXC37" s="705"/>
      <c r="UXD37" s="705"/>
      <c r="UXE37" s="704"/>
      <c r="UXF37" s="705"/>
      <c r="UXG37" s="705"/>
      <c r="UXH37" s="705"/>
      <c r="UXI37" s="705"/>
      <c r="UXJ37" s="705"/>
      <c r="UXK37" s="705"/>
      <c r="UXL37" s="705"/>
      <c r="UXM37" s="705"/>
      <c r="UXN37" s="704"/>
      <c r="UXO37" s="705"/>
      <c r="UXP37" s="705"/>
      <c r="UXQ37" s="705"/>
      <c r="UXR37" s="705"/>
      <c r="UXS37" s="705"/>
      <c r="UXT37" s="705"/>
      <c r="UXU37" s="705"/>
      <c r="UXV37" s="705"/>
      <c r="UXW37" s="704"/>
      <c r="UXX37" s="705"/>
      <c r="UXY37" s="705"/>
      <c r="UXZ37" s="705"/>
      <c r="UYA37" s="705"/>
      <c r="UYB37" s="705"/>
      <c r="UYC37" s="705"/>
      <c r="UYD37" s="705"/>
      <c r="UYE37" s="705"/>
      <c r="UYF37" s="704"/>
      <c r="UYG37" s="705"/>
      <c r="UYH37" s="705"/>
      <c r="UYI37" s="705"/>
      <c r="UYJ37" s="705"/>
      <c r="UYK37" s="705"/>
      <c r="UYL37" s="705"/>
      <c r="UYM37" s="705"/>
      <c r="UYN37" s="705"/>
      <c r="UYO37" s="704"/>
      <c r="UYP37" s="705"/>
      <c r="UYQ37" s="705"/>
      <c r="UYR37" s="705"/>
      <c r="UYS37" s="705"/>
      <c r="UYT37" s="705"/>
      <c r="UYU37" s="705"/>
      <c r="UYV37" s="705"/>
      <c r="UYW37" s="705"/>
      <c r="UYX37" s="704"/>
      <c r="UYY37" s="705"/>
      <c r="UYZ37" s="705"/>
      <c r="UZA37" s="705"/>
      <c r="UZB37" s="705"/>
      <c r="UZC37" s="705"/>
      <c r="UZD37" s="705"/>
      <c r="UZE37" s="705"/>
      <c r="UZF37" s="705"/>
      <c r="UZG37" s="704"/>
      <c r="UZH37" s="705"/>
      <c r="UZI37" s="705"/>
      <c r="UZJ37" s="705"/>
      <c r="UZK37" s="705"/>
      <c r="UZL37" s="705"/>
      <c r="UZM37" s="705"/>
      <c r="UZN37" s="705"/>
      <c r="UZO37" s="705"/>
      <c r="UZP37" s="704"/>
      <c r="UZQ37" s="705"/>
      <c r="UZR37" s="705"/>
      <c r="UZS37" s="705"/>
      <c r="UZT37" s="705"/>
      <c r="UZU37" s="705"/>
      <c r="UZV37" s="705"/>
      <c r="UZW37" s="705"/>
      <c r="UZX37" s="705"/>
      <c r="UZY37" s="704"/>
      <c r="UZZ37" s="705"/>
      <c r="VAA37" s="705"/>
      <c r="VAB37" s="705"/>
      <c r="VAC37" s="705"/>
      <c r="VAD37" s="705"/>
      <c r="VAE37" s="705"/>
      <c r="VAF37" s="705"/>
      <c r="VAG37" s="705"/>
      <c r="VAH37" s="704"/>
      <c r="VAI37" s="705"/>
      <c r="VAJ37" s="705"/>
      <c r="VAK37" s="705"/>
      <c r="VAL37" s="705"/>
      <c r="VAM37" s="705"/>
      <c r="VAN37" s="705"/>
      <c r="VAO37" s="705"/>
      <c r="VAP37" s="705"/>
      <c r="VAQ37" s="704"/>
      <c r="VAR37" s="705"/>
      <c r="VAS37" s="705"/>
      <c r="VAT37" s="705"/>
      <c r="VAU37" s="705"/>
      <c r="VAV37" s="705"/>
      <c r="VAW37" s="705"/>
      <c r="VAX37" s="705"/>
      <c r="VAY37" s="705"/>
      <c r="VAZ37" s="704"/>
      <c r="VBA37" s="705"/>
      <c r="VBB37" s="705"/>
      <c r="VBC37" s="705"/>
      <c r="VBD37" s="705"/>
      <c r="VBE37" s="705"/>
      <c r="VBF37" s="705"/>
      <c r="VBG37" s="705"/>
      <c r="VBH37" s="705"/>
      <c r="VBI37" s="704"/>
      <c r="VBJ37" s="705"/>
      <c r="VBK37" s="705"/>
      <c r="VBL37" s="705"/>
      <c r="VBM37" s="705"/>
      <c r="VBN37" s="705"/>
      <c r="VBO37" s="705"/>
      <c r="VBP37" s="705"/>
      <c r="VBQ37" s="705"/>
      <c r="VBR37" s="704"/>
      <c r="VBS37" s="705"/>
      <c r="VBT37" s="705"/>
      <c r="VBU37" s="705"/>
      <c r="VBV37" s="705"/>
      <c r="VBW37" s="705"/>
      <c r="VBX37" s="705"/>
      <c r="VBY37" s="705"/>
      <c r="VBZ37" s="705"/>
      <c r="VCA37" s="704"/>
      <c r="VCB37" s="705"/>
      <c r="VCC37" s="705"/>
      <c r="VCD37" s="705"/>
      <c r="VCE37" s="705"/>
      <c r="VCF37" s="705"/>
      <c r="VCG37" s="705"/>
      <c r="VCH37" s="705"/>
      <c r="VCI37" s="705"/>
      <c r="VCJ37" s="704"/>
      <c r="VCK37" s="705"/>
      <c r="VCL37" s="705"/>
      <c r="VCM37" s="705"/>
      <c r="VCN37" s="705"/>
      <c r="VCO37" s="705"/>
      <c r="VCP37" s="705"/>
      <c r="VCQ37" s="705"/>
      <c r="VCR37" s="705"/>
      <c r="VCS37" s="704"/>
      <c r="VCT37" s="705"/>
      <c r="VCU37" s="705"/>
      <c r="VCV37" s="705"/>
      <c r="VCW37" s="705"/>
      <c r="VCX37" s="705"/>
      <c r="VCY37" s="705"/>
      <c r="VCZ37" s="705"/>
      <c r="VDA37" s="705"/>
      <c r="VDB37" s="704"/>
      <c r="VDC37" s="705"/>
      <c r="VDD37" s="705"/>
      <c r="VDE37" s="705"/>
      <c r="VDF37" s="705"/>
      <c r="VDG37" s="705"/>
      <c r="VDH37" s="705"/>
      <c r="VDI37" s="705"/>
      <c r="VDJ37" s="705"/>
      <c r="VDK37" s="704"/>
      <c r="VDL37" s="705"/>
      <c r="VDM37" s="705"/>
      <c r="VDN37" s="705"/>
      <c r="VDO37" s="705"/>
      <c r="VDP37" s="705"/>
      <c r="VDQ37" s="705"/>
      <c r="VDR37" s="705"/>
      <c r="VDS37" s="705"/>
      <c r="VDT37" s="704"/>
      <c r="VDU37" s="705"/>
      <c r="VDV37" s="705"/>
      <c r="VDW37" s="705"/>
      <c r="VDX37" s="705"/>
      <c r="VDY37" s="705"/>
      <c r="VDZ37" s="705"/>
      <c r="VEA37" s="705"/>
      <c r="VEB37" s="705"/>
      <c r="VEC37" s="704"/>
      <c r="VED37" s="705"/>
      <c r="VEE37" s="705"/>
      <c r="VEF37" s="705"/>
      <c r="VEG37" s="705"/>
      <c r="VEH37" s="705"/>
      <c r="VEI37" s="705"/>
      <c r="VEJ37" s="705"/>
      <c r="VEK37" s="705"/>
      <c r="VEL37" s="704"/>
      <c r="VEM37" s="705"/>
      <c r="VEN37" s="705"/>
      <c r="VEO37" s="705"/>
      <c r="VEP37" s="705"/>
      <c r="VEQ37" s="705"/>
      <c r="VER37" s="705"/>
      <c r="VES37" s="705"/>
      <c r="VET37" s="705"/>
      <c r="VEU37" s="704"/>
      <c r="VEV37" s="705"/>
      <c r="VEW37" s="705"/>
      <c r="VEX37" s="705"/>
      <c r="VEY37" s="705"/>
      <c r="VEZ37" s="705"/>
      <c r="VFA37" s="705"/>
      <c r="VFB37" s="705"/>
      <c r="VFC37" s="705"/>
      <c r="VFD37" s="704"/>
      <c r="VFE37" s="705"/>
      <c r="VFF37" s="705"/>
      <c r="VFG37" s="705"/>
      <c r="VFH37" s="705"/>
      <c r="VFI37" s="705"/>
      <c r="VFJ37" s="705"/>
      <c r="VFK37" s="705"/>
      <c r="VFL37" s="705"/>
      <c r="VFM37" s="704"/>
      <c r="VFN37" s="705"/>
      <c r="VFO37" s="705"/>
      <c r="VFP37" s="705"/>
      <c r="VFQ37" s="705"/>
      <c r="VFR37" s="705"/>
      <c r="VFS37" s="705"/>
      <c r="VFT37" s="705"/>
      <c r="VFU37" s="705"/>
      <c r="VFV37" s="704"/>
      <c r="VFW37" s="705"/>
      <c r="VFX37" s="705"/>
      <c r="VFY37" s="705"/>
      <c r="VFZ37" s="705"/>
      <c r="VGA37" s="705"/>
      <c r="VGB37" s="705"/>
      <c r="VGC37" s="705"/>
      <c r="VGD37" s="705"/>
      <c r="VGE37" s="704"/>
      <c r="VGF37" s="705"/>
      <c r="VGG37" s="705"/>
      <c r="VGH37" s="705"/>
      <c r="VGI37" s="705"/>
      <c r="VGJ37" s="705"/>
      <c r="VGK37" s="705"/>
      <c r="VGL37" s="705"/>
      <c r="VGM37" s="705"/>
      <c r="VGN37" s="704"/>
      <c r="VGO37" s="705"/>
      <c r="VGP37" s="705"/>
      <c r="VGQ37" s="705"/>
      <c r="VGR37" s="705"/>
      <c r="VGS37" s="705"/>
      <c r="VGT37" s="705"/>
      <c r="VGU37" s="705"/>
      <c r="VGV37" s="705"/>
      <c r="VGW37" s="704"/>
      <c r="VGX37" s="705"/>
      <c r="VGY37" s="705"/>
      <c r="VGZ37" s="705"/>
      <c r="VHA37" s="705"/>
      <c r="VHB37" s="705"/>
      <c r="VHC37" s="705"/>
      <c r="VHD37" s="705"/>
      <c r="VHE37" s="705"/>
      <c r="VHF37" s="704"/>
      <c r="VHG37" s="705"/>
      <c r="VHH37" s="705"/>
      <c r="VHI37" s="705"/>
      <c r="VHJ37" s="705"/>
      <c r="VHK37" s="705"/>
      <c r="VHL37" s="705"/>
      <c r="VHM37" s="705"/>
      <c r="VHN37" s="705"/>
      <c r="VHO37" s="704"/>
      <c r="VHP37" s="705"/>
      <c r="VHQ37" s="705"/>
      <c r="VHR37" s="705"/>
      <c r="VHS37" s="705"/>
      <c r="VHT37" s="705"/>
      <c r="VHU37" s="705"/>
      <c r="VHV37" s="705"/>
      <c r="VHW37" s="705"/>
      <c r="VHX37" s="704"/>
      <c r="VHY37" s="705"/>
      <c r="VHZ37" s="705"/>
      <c r="VIA37" s="705"/>
      <c r="VIB37" s="705"/>
      <c r="VIC37" s="705"/>
      <c r="VID37" s="705"/>
      <c r="VIE37" s="705"/>
      <c r="VIF37" s="705"/>
      <c r="VIG37" s="704"/>
      <c r="VIH37" s="705"/>
      <c r="VII37" s="705"/>
      <c r="VIJ37" s="705"/>
      <c r="VIK37" s="705"/>
      <c r="VIL37" s="705"/>
      <c r="VIM37" s="705"/>
      <c r="VIN37" s="705"/>
      <c r="VIO37" s="705"/>
      <c r="VIP37" s="704"/>
      <c r="VIQ37" s="705"/>
      <c r="VIR37" s="705"/>
      <c r="VIS37" s="705"/>
      <c r="VIT37" s="705"/>
      <c r="VIU37" s="705"/>
      <c r="VIV37" s="705"/>
      <c r="VIW37" s="705"/>
      <c r="VIX37" s="705"/>
      <c r="VIY37" s="704"/>
      <c r="VIZ37" s="705"/>
      <c r="VJA37" s="705"/>
      <c r="VJB37" s="705"/>
      <c r="VJC37" s="705"/>
      <c r="VJD37" s="705"/>
      <c r="VJE37" s="705"/>
      <c r="VJF37" s="705"/>
      <c r="VJG37" s="705"/>
      <c r="VJH37" s="704"/>
      <c r="VJI37" s="705"/>
      <c r="VJJ37" s="705"/>
      <c r="VJK37" s="705"/>
      <c r="VJL37" s="705"/>
      <c r="VJM37" s="705"/>
      <c r="VJN37" s="705"/>
      <c r="VJO37" s="705"/>
      <c r="VJP37" s="705"/>
      <c r="VJQ37" s="704"/>
      <c r="VJR37" s="705"/>
      <c r="VJS37" s="705"/>
      <c r="VJT37" s="705"/>
      <c r="VJU37" s="705"/>
      <c r="VJV37" s="705"/>
      <c r="VJW37" s="705"/>
      <c r="VJX37" s="705"/>
      <c r="VJY37" s="705"/>
      <c r="VJZ37" s="704"/>
      <c r="VKA37" s="705"/>
      <c r="VKB37" s="705"/>
      <c r="VKC37" s="705"/>
      <c r="VKD37" s="705"/>
      <c r="VKE37" s="705"/>
      <c r="VKF37" s="705"/>
      <c r="VKG37" s="705"/>
      <c r="VKH37" s="705"/>
      <c r="VKI37" s="704"/>
      <c r="VKJ37" s="705"/>
      <c r="VKK37" s="705"/>
      <c r="VKL37" s="705"/>
      <c r="VKM37" s="705"/>
      <c r="VKN37" s="705"/>
      <c r="VKO37" s="705"/>
      <c r="VKP37" s="705"/>
      <c r="VKQ37" s="705"/>
      <c r="VKR37" s="704"/>
      <c r="VKS37" s="705"/>
      <c r="VKT37" s="705"/>
      <c r="VKU37" s="705"/>
      <c r="VKV37" s="705"/>
      <c r="VKW37" s="705"/>
      <c r="VKX37" s="705"/>
      <c r="VKY37" s="705"/>
      <c r="VKZ37" s="705"/>
      <c r="VLA37" s="704"/>
      <c r="VLB37" s="705"/>
      <c r="VLC37" s="705"/>
      <c r="VLD37" s="705"/>
      <c r="VLE37" s="705"/>
      <c r="VLF37" s="705"/>
      <c r="VLG37" s="705"/>
      <c r="VLH37" s="705"/>
      <c r="VLI37" s="705"/>
      <c r="VLJ37" s="704"/>
      <c r="VLK37" s="705"/>
      <c r="VLL37" s="705"/>
      <c r="VLM37" s="705"/>
      <c r="VLN37" s="705"/>
      <c r="VLO37" s="705"/>
      <c r="VLP37" s="705"/>
      <c r="VLQ37" s="705"/>
      <c r="VLR37" s="705"/>
      <c r="VLS37" s="704"/>
      <c r="VLT37" s="705"/>
      <c r="VLU37" s="705"/>
      <c r="VLV37" s="705"/>
      <c r="VLW37" s="705"/>
      <c r="VLX37" s="705"/>
      <c r="VLY37" s="705"/>
      <c r="VLZ37" s="705"/>
      <c r="VMA37" s="705"/>
      <c r="VMB37" s="704"/>
      <c r="VMC37" s="705"/>
      <c r="VMD37" s="705"/>
      <c r="VME37" s="705"/>
      <c r="VMF37" s="705"/>
      <c r="VMG37" s="705"/>
      <c r="VMH37" s="705"/>
      <c r="VMI37" s="705"/>
      <c r="VMJ37" s="705"/>
      <c r="VMK37" s="704"/>
      <c r="VML37" s="705"/>
      <c r="VMM37" s="705"/>
      <c r="VMN37" s="705"/>
      <c r="VMO37" s="705"/>
      <c r="VMP37" s="705"/>
      <c r="VMQ37" s="705"/>
      <c r="VMR37" s="705"/>
      <c r="VMS37" s="705"/>
      <c r="VMT37" s="704"/>
      <c r="VMU37" s="705"/>
      <c r="VMV37" s="705"/>
      <c r="VMW37" s="705"/>
      <c r="VMX37" s="705"/>
      <c r="VMY37" s="705"/>
      <c r="VMZ37" s="705"/>
      <c r="VNA37" s="705"/>
      <c r="VNB37" s="705"/>
      <c r="VNC37" s="704"/>
      <c r="VND37" s="705"/>
      <c r="VNE37" s="705"/>
      <c r="VNF37" s="705"/>
      <c r="VNG37" s="705"/>
      <c r="VNH37" s="705"/>
      <c r="VNI37" s="705"/>
      <c r="VNJ37" s="705"/>
      <c r="VNK37" s="705"/>
      <c r="VNL37" s="704"/>
      <c r="VNM37" s="705"/>
      <c r="VNN37" s="705"/>
      <c r="VNO37" s="705"/>
      <c r="VNP37" s="705"/>
      <c r="VNQ37" s="705"/>
      <c r="VNR37" s="705"/>
      <c r="VNS37" s="705"/>
      <c r="VNT37" s="705"/>
      <c r="VNU37" s="704"/>
      <c r="VNV37" s="705"/>
      <c r="VNW37" s="705"/>
      <c r="VNX37" s="705"/>
      <c r="VNY37" s="705"/>
      <c r="VNZ37" s="705"/>
      <c r="VOA37" s="705"/>
      <c r="VOB37" s="705"/>
      <c r="VOC37" s="705"/>
      <c r="VOD37" s="704"/>
      <c r="VOE37" s="705"/>
      <c r="VOF37" s="705"/>
      <c r="VOG37" s="705"/>
      <c r="VOH37" s="705"/>
      <c r="VOI37" s="705"/>
      <c r="VOJ37" s="705"/>
      <c r="VOK37" s="705"/>
      <c r="VOL37" s="705"/>
      <c r="VOM37" s="704"/>
      <c r="VON37" s="705"/>
      <c r="VOO37" s="705"/>
      <c r="VOP37" s="705"/>
      <c r="VOQ37" s="705"/>
      <c r="VOR37" s="705"/>
      <c r="VOS37" s="705"/>
      <c r="VOT37" s="705"/>
      <c r="VOU37" s="705"/>
      <c r="VOV37" s="704"/>
      <c r="VOW37" s="705"/>
      <c r="VOX37" s="705"/>
      <c r="VOY37" s="705"/>
      <c r="VOZ37" s="705"/>
      <c r="VPA37" s="705"/>
      <c r="VPB37" s="705"/>
      <c r="VPC37" s="705"/>
      <c r="VPD37" s="705"/>
      <c r="VPE37" s="704"/>
      <c r="VPF37" s="705"/>
      <c r="VPG37" s="705"/>
      <c r="VPH37" s="705"/>
      <c r="VPI37" s="705"/>
      <c r="VPJ37" s="705"/>
      <c r="VPK37" s="705"/>
      <c r="VPL37" s="705"/>
      <c r="VPM37" s="705"/>
      <c r="VPN37" s="704"/>
      <c r="VPO37" s="705"/>
      <c r="VPP37" s="705"/>
      <c r="VPQ37" s="705"/>
      <c r="VPR37" s="705"/>
      <c r="VPS37" s="705"/>
      <c r="VPT37" s="705"/>
      <c r="VPU37" s="705"/>
      <c r="VPV37" s="705"/>
      <c r="VPW37" s="704"/>
      <c r="VPX37" s="705"/>
      <c r="VPY37" s="705"/>
      <c r="VPZ37" s="705"/>
      <c r="VQA37" s="705"/>
      <c r="VQB37" s="705"/>
      <c r="VQC37" s="705"/>
      <c r="VQD37" s="705"/>
      <c r="VQE37" s="705"/>
      <c r="VQF37" s="704"/>
      <c r="VQG37" s="705"/>
      <c r="VQH37" s="705"/>
      <c r="VQI37" s="705"/>
      <c r="VQJ37" s="705"/>
      <c r="VQK37" s="705"/>
      <c r="VQL37" s="705"/>
      <c r="VQM37" s="705"/>
      <c r="VQN37" s="705"/>
      <c r="VQO37" s="704"/>
      <c r="VQP37" s="705"/>
      <c r="VQQ37" s="705"/>
      <c r="VQR37" s="705"/>
      <c r="VQS37" s="705"/>
      <c r="VQT37" s="705"/>
      <c r="VQU37" s="705"/>
      <c r="VQV37" s="705"/>
      <c r="VQW37" s="705"/>
      <c r="VQX37" s="704"/>
      <c r="VQY37" s="705"/>
      <c r="VQZ37" s="705"/>
      <c r="VRA37" s="705"/>
      <c r="VRB37" s="705"/>
      <c r="VRC37" s="705"/>
      <c r="VRD37" s="705"/>
      <c r="VRE37" s="705"/>
      <c r="VRF37" s="705"/>
      <c r="VRG37" s="704"/>
      <c r="VRH37" s="705"/>
      <c r="VRI37" s="705"/>
      <c r="VRJ37" s="705"/>
      <c r="VRK37" s="705"/>
      <c r="VRL37" s="705"/>
      <c r="VRM37" s="705"/>
      <c r="VRN37" s="705"/>
      <c r="VRO37" s="705"/>
      <c r="VRP37" s="704"/>
      <c r="VRQ37" s="705"/>
      <c r="VRR37" s="705"/>
      <c r="VRS37" s="705"/>
      <c r="VRT37" s="705"/>
      <c r="VRU37" s="705"/>
      <c r="VRV37" s="705"/>
      <c r="VRW37" s="705"/>
      <c r="VRX37" s="705"/>
      <c r="VRY37" s="704"/>
      <c r="VRZ37" s="705"/>
      <c r="VSA37" s="705"/>
      <c r="VSB37" s="705"/>
      <c r="VSC37" s="705"/>
      <c r="VSD37" s="705"/>
      <c r="VSE37" s="705"/>
      <c r="VSF37" s="705"/>
      <c r="VSG37" s="705"/>
      <c r="VSH37" s="704"/>
      <c r="VSI37" s="705"/>
      <c r="VSJ37" s="705"/>
      <c r="VSK37" s="705"/>
      <c r="VSL37" s="705"/>
      <c r="VSM37" s="705"/>
      <c r="VSN37" s="705"/>
      <c r="VSO37" s="705"/>
      <c r="VSP37" s="705"/>
      <c r="VSQ37" s="704"/>
      <c r="VSR37" s="705"/>
      <c r="VSS37" s="705"/>
      <c r="VST37" s="705"/>
      <c r="VSU37" s="705"/>
      <c r="VSV37" s="705"/>
      <c r="VSW37" s="705"/>
      <c r="VSX37" s="705"/>
      <c r="VSY37" s="705"/>
      <c r="VSZ37" s="704"/>
      <c r="VTA37" s="705"/>
      <c r="VTB37" s="705"/>
      <c r="VTC37" s="705"/>
      <c r="VTD37" s="705"/>
      <c r="VTE37" s="705"/>
      <c r="VTF37" s="705"/>
      <c r="VTG37" s="705"/>
      <c r="VTH37" s="705"/>
      <c r="VTI37" s="704"/>
      <c r="VTJ37" s="705"/>
      <c r="VTK37" s="705"/>
      <c r="VTL37" s="705"/>
      <c r="VTM37" s="705"/>
      <c r="VTN37" s="705"/>
      <c r="VTO37" s="705"/>
      <c r="VTP37" s="705"/>
      <c r="VTQ37" s="705"/>
      <c r="VTR37" s="704"/>
      <c r="VTS37" s="705"/>
      <c r="VTT37" s="705"/>
      <c r="VTU37" s="705"/>
      <c r="VTV37" s="705"/>
      <c r="VTW37" s="705"/>
      <c r="VTX37" s="705"/>
      <c r="VTY37" s="705"/>
      <c r="VTZ37" s="705"/>
      <c r="VUA37" s="704"/>
      <c r="VUB37" s="705"/>
      <c r="VUC37" s="705"/>
      <c r="VUD37" s="705"/>
      <c r="VUE37" s="705"/>
      <c r="VUF37" s="705"/>
      <c r="VUG37" s="705"/>
      <c r="VUH37" s="705"/>
      <c r="VUI37" s="705"/>
      <c r="VUJ37" s="704"/>
      <c r="VUK37" s="705"/>
      <c r="VUL37" s="705"/>
      <c r="VUM37" s="705"/>
      <c r="VUN37" s="705"/>
      <c r="VUO37" s="705"/>
      <c r="VUP37" s="705"/>
      <c r="VUQ37" s="705"/>
      <c r="VUR37" s="705"/>
      <c r="VUS37" s="704"/>
      <c r="VUT37" s="705"/>
      <c r="VUU37" s="705"/>
      <c r="VUV37" s="705"/>
      <c r="VUW37" s="705"/>
      <c r="VUX37" s="705"/>
      <c r="VUY37" s="705"/>
      <c r="VUZ37" s="705"/>
      <c r="VVA37" s="705"/>
      <c r="VVB37" s="704"/>
      <c r="VVC37" s="705"/>
      <c r="VVD37" s="705"/>
      <c r="VVE37" s="705"/>
      <c r="VVF37" s="705"/>
      <c r="VVG37" s="705"/>
      <c r="VVH37" s="705"/>
      <c r="VVI37" s="705"/>
      <c r="VVJ37" s="705"/>
      <c r="VVK37" s="704"/>
      <c r="VVL37" s="705"/>
      <c r="VVM37" s="705"/>
      <c r="VVN37" s="705"/>
      <c r="VVO37" s="705"/>
      <c r="VVP37" s="705"/>
      <c r="VVQ37" s="705"/>
      <c r="VVR37" s="705"/>
      <c r="VVS37" s="705"/>
      <c r="VVT37" s="704"/>
      <c r="VVU37" s="705"/>
      <c r="VVV37" s="705"/>
      <c r="VVW37" s="705"/>
      <c r="VVX37" s="705"/>
      <c r="VVY37" s="705"/>
      <c r="VVZ37" s="705"/>
      <c r="VWA37" s="705"/>
      <c r="VWB37" s="705"/>
      <c r="VWC37" s="704"/>
      <c r="VWD37" s="705"/>
      <c r="VWE37" s="705"/>
      <c r="VWF37" s="705"/>
      <c r="VWG37" s="705"/>
      <c r="VWH37" s="705"/>
      <c r="VWI37" s="705"/>
      <c r="VWJ37" s="705"/>
      <c r="VWK37" s="705"/>
      <c r="VWL37" s="704"/>
      <c r="VWM37" s="705"/>
      <c r="VWN37" s="705"/>
      <c r="VWO37" s="705"/>
      <c r="VWP37" s="705"/>
      <c r="VWQ37" s="705"/>
      <c r="VWR37" s="705"/>
      <c r="VWS37" s="705"/>
      <c r="VWT37" s="705"/>
      <c r="VWU37" s="704"/>
      <c r="VWV37" s="705"/>
      <c r="VWW37" s="705"/>
      <c r="VWX37" s="705"/>
      <c r="VWY37" s="705"/>
      <c r="VWZ37" s="705"/>
      <c r="VXA37" s="705"/>
      <c r="VXB37" s="705"/>
      <c r="VXC37" s="705"/>
      <c r="VXD37" s="704"/>
      <c r="VXE37" s="705"/>
      <c r="VXF37" s="705"/>
      <c r="VXG37" s="705"/>
      <c r="VXH37" s="705"/>
      <c r="VXI37" s="705"/>
      <c r="VXJ37" s="705"/>
      <c r="VXK37" s="705"/>
      <c r="VXL37" s="705"/>
      <c r="VXM37" s="704"/>
      <c r="VXN37" s="705"/>
      <c r="VXO37" s="705"/>
      <c r="VXP37" s="705"/>
      <c r="VXQ37" s="705"/>
      <c r="VXR37" s="705"/>
      <c r="VXS37" s="705"/>
      <c r="VXT37" s="705"/>
      <c r="VXU37" s="705"/>
      <c r="VXV37" s="704"/>
      <c r="VXW37" s="705"/>
      <c r="VXX37" s="705"/>
      <c r="VXY37" s="705"/>
      <c r="VXZ37" s="705"/>
      <c r="VYA37" s="705"/>
      <c r="VYB37" s="705"/>
      <c r="VYC37" s="705"/>
      <c r="VYD37" s="705"/>
      <c r="VYE37" s="704"/>
      <c r="VYF37" s="705"/>
      <c r="VYG37" s="705"/>
      <c r="VYH37" s="705"/>
      <c r="VYI37" s="705"/>
      <c r="VYJ37" s="705"/>
      <c r="VYK37" s="705"/>
      <c r="VYL37" s="705"/>
      <c r="VYM37" s="705"/>
      <c r="VYN37" s="704"/>
      <c r="VYO37" s="705"/>
      <c r="VYP37" s="705"/>
      <c r="VYQ37" s="705"/>
      <c r="VYR37" s="705"/>
      <c r="VYS37" s="705"/>
      <c r="VYT37" s="705"/>
      <c r="VYU37" s="705"/>
      <c r="VYV37" s="705"/>
      <c r="VYW37" s="704"/>
      <c r="VYX37" s="705"/>
      <c r="VYY37" s="705"/>
      <c r="VYZ37" s="705"/>
      <c r="VZA37" s="705"/>
      <c r="VZB37" s="705"/>
      <c r="VZC37" s="705"/>
      <c r="VZD37" s="705"/>
      <c r="VZE37" s="705"/>
      <c r="VZF37" s="704"/>
      <c r="VZG37" s="705"/>
      <c r="VZH37" s="705"/>
      <c r="VZI37" s="705"/>
      <c r="VZJ37" s="705"/>
      <c r="VZK37" s="705"/>
      <c r="VZL37" s="705"/>
      <c r="VZM37" s="705"/>
      <c r="VZN37" s="705"/>
      <c r="VZO37" s="704"/>
      <c r="VZP37" s="705"/>
      <c r="VZQ37" s="705"/>
      <c r="VZR37" s="705"/>
      <c r="VZS37" s="705"/>
      <c r="VZT37" s="705"/>
      <c r="VZU37" s="705"/>
      <c r="VZV37" s="705"/>
      <c r="VZW37" s="705"/>
      <c r="VZX37" s="704"/>
      <c r="VZY37" s="705"/>
      <c r="VZZ37" s="705"/>
      <c r="WAA37" s="705"/>
      <c r="WAB37" s="705"/>
      <c r="WAC37" s="705"/>
      <c r="WAD37" s="705"/>
      <c r="WAE37" s="705"/>
      <c r="WAF37" s="705"/>
      <c r="WAG37" s="704"/>
      <c r="WAH37" s="705"/>
      <c r="WAI37" s="705"/>
      <c r="WAJ37" s="705"/>
      <c r="WAK37" s="705"/>
      <c r="WAL37" s="705"/>
      <c r="WAM37" s="705"/>
      <c r="WAN37" s="705"/>
      <c r="WAO37" s="705"/>
      <c r="WAP37" s="704"/>
      <c r="WAQ37" s="705"/>
      <c r="WAR37" s="705"/>
      <c r="WAS37" s="705"/>
      <c r="WAT37" s="705"/>
      <c r="WAU37" s="705"/>
      <c r="WAV37" s="705"/>
      <c r="WAW37" s="705"/>
      <c r="WAX37" s="705"/>
      <c r="WAY37" s="704"/>
      <c r="WAZ37" s="705"/>
      <c r="WBA37" s="705"/>
      <c r="WBB37" s="705"/>
      <c r="WBC37" s="705"/>
      <c r="WBD37" s="705"/>
      <c r="WBE37" s="705"/>
      <c r="WBF37" s="705"/>
      <c r="WBG37" s="705"/>
      <c r="WBH37" s="704"/>
      <c r="WBI37" s="705"/>
      <c r="WBJ37" s="705"/>
      <c r="WBK37" s="705"/>
      <c r="WBL37" s="705"/>
      <c r="WBM37" s="705"/>
      <c r="WBN37" s="705"/>
      <c r="WBO37" s="705"/>
      <c r="WBP37" s="705"/>
      <c r="WBQ37" s="704"/>
      <c r="WBR37" s="705"/>
      <c r="WBS37" s="705"/>
      <c r="WBT37" s="705"/>
      <c r="WBU37" s="705"/>
      <c r="WBV37" s="705"/>
      <c r="WBW37" s="705"/>
      <c r="WBX37" s="705"/>
      <c r="WBY37" s="705"/>
      <c r="WBZ37" s="704"/>
      <c r="WCA37" s="705"/>
      <c r="WCB37" s="705"/>
      <c r="WCC37" s="705"/>
      <c r="WCD37" s="705"/>
      <c r="WCE37" s="705"/>
      <c r="WCF37" s="705"/>
      <c r="WCG37" s="705"/>
      <c r="WCH37" s="705"/>
      <c r="WCI37" s="704"/>
      <c r="WCJ37" s="705"/>
      <c r="WCK37" s="705"/>
      <c r="WCL37" s="705"/>
      <c r="WCM37" s="705"/>
      <c r="WCN37" s="705"/>
      <c r="WCO37" s="705"/>
      <c r="WCP37" s="705"/>
      <c r="WCQ37" s="705"/>
      <c r="WCR37" s="704"/>
      <c r="WCS37" s="705"/>
      <c r="WCT37" s="705"/>
      <c r="WCU37" s="705"/>
      <c r="WCV37" s="705"/>
      <c r="WCW37" s="705"/>
      <c r="WCX37" s="705"/>
      <c r="WCY37" s="705"/>
      <c r="WCZ37" s="705"/>
      <c r="WDA37" s="704"/>
      <c r="WDB37" s="705"/>
      <c r="WDC37" s="705"/>
      <c r="WDD37" s="705"/>
      <c r="WDE37" s="705"/>
      <c r="WDF37" s="705"/>
      <c r="WDG37" s="705"/>
      <c r="WDH37" s="705"/>
      <c r="WDI37" s="705"/>
      <c r="WDJ37" s="704"/>
      <c r="WDK37" s="705"/>
      <c r="WDL37" s="705"/>
      <c r="WDM37" s="705"/>
      <c r="WDN37" s="705"/>
      <c r="WDO37" s="705"/>
      <c r="WDP37" s="705"/>
      <c r="WDQ37" s="705"/>
      <c r="WDR37" s="705"/>
      <c r="WDS37" s="704"/>
      <c r="WDT37" s="705"/>
      <c r="WDU37" s="705"/>
      <c r="WDV37" s="705"/>
      <c r="WDW37" s="705"/>
      <c r="WDX37" s="705"/>
      <c r="WDY37" s="705"/>
      <c r="WDZ37" s="705"/>
      <c r="WEA37" s="705"/>
      <c r="WEB37" s="704"/>
      <c r="WEC37" s="705"/>
      <c r="WED37" s="705"/>
      <c r="WEE37" s="705"/>
      <c r="WEF37" s="705"/>
      <c r="WEG37" s="705"/>
      <c r="WEH37" s="705"/>
      <c r="WEI37" s="705"/>
      <c r="WEJ37" s="705"/>
      <c r="WEK37" s="704"/>
      <c r="WEL37" s="705"/>
      <c r="WEM37" s="705"/>
      <c r="WEN37" s="705"/>
      <c r="WEO37" s="705"/>
      <c r="WEP37" s="705"/>
      <c r="WEQ37" s="705"/>
      <c r="WER37" s="705"/>
      <c r="WES37" s="705"/>
      <c r="WET37" s="704"/>
      <c r="WEU37" s="705"/>
      <c r="WEV37" s="705"/>
      <c r="WEW37" s="705"/>
      <c r="WEX37" s="705"/>
      <c r="WEY37" s="705"/>
      <c r="WEZ37" s="705"/>
      <c r="WFA37" s="705"/>
      <c r="WFB37" s="705"/>
      <c r="WFC37" s="704"/>
      <c r="WFD37" s="705"/>
      <c r="WFE37" s="705"/>
      <c r="WFF37" s="705"/>
      <c r="WFG37" s="705"/>
      <c r="WFH37" s="705"/>
      <c r="WFI37" s="705"/>
      <c r="WFJ37" s="705"/>
      <c r="WFK37" s="705"/>
      <c r="WFL37" s="704"/>
      <c r="WFM37" s="705"/>
      <c r="WFN37" s="705"/>
      <c r="WFO37" s="705"/>
      <c r="WFP37" s="705"/>
      <c r="WFQ37" s="705"/>
      <c r="WFR37" s="705"/>
      <c r="WFS37" s="705"/>
      <c r="WFT37" s="705"/>
      <c r="WFU37" s="704"/>
      <c r="WFV37" s="705"/>
      <c r="WFW37" s="705"/>
      <c r="WFX37" s="705"/>
      <c r="WFY37" s="705"/>
      <c r="WFZ37" s="705"/>
      <c r="WGA37" s="705"/>
      <c r="WGB37" s="705"/>
      <c r="WGC37" s="705"/>
      <c r="WGD37" s="704"/>
      <c r="WGE37" s="705"/>
      <c r="WGF37" s="705"/>
      <c r="WGG37" s="705"/>
      <c r="WGH37" s="705"/>
      <c r="WGI37" s="705"/>
      <c r="WGJ37" s="705"/>
      <c r="WGK37" s="705"/>
      <c r="WGL37" s="705"/>
      <c r="WGM37" s="704"/>
      <c r="WGN37" s="705"/>
      <c r="WGO37" s="705"/>
      <c r="WGP37" s="705"/>
      <c r="WGQ37" s="705"/>
      <c r="WGR37" s="705"/>
      <c r="WGS37" s="705"/>
      <c r="WGT37" s="705"/>
      <c r="WGU37" s="705"/>
      <c r="WGV37" s="704"/>
      <c r="WGW37" s="705"/>
      <c r="WGX37" s="705"/>
      <c r="WGY37" s="705"/>
      <c r="WGZ37" s="705"/>
      <c r="WHA37" s="705"/>
      <c r="WHB37" s="705"/>
      <c r="WHC37" s="705"/>
      <c r="WHD37" s="705"/>
      <c r="WHE37" s="704"/>
      <c r="WHF37" s="705"/>
      <c r="WHG37" s="705"/>
      <c r="WHH37" s="705"/>
      <c r="WHI37" s="705"/>
      <c r="WHJ37" s="705"/>
      <c r="WHK37" s="705"/>
      <c r="WHL37" s="705"/>
      <c r="WHM37" s="705"/>
      <c r="WHN37" s="704"/>
      <c r="WHO37" s="705"/>
      <c r="WHP37" s="705"/>
      <c r="WHQ37" s="705"/>
      <c r="WHR37" s="705"/>
      <c r="WHS37" s="705"/>
      <c r="WHT37" s="705"/>
      <c r="WHU37" s="705"/>
      <c r="WHV37" s="705"/>
      <c r="WHW37" s="704"/>
      <c r="WHX37" s="705"/>
      <c r="WHY37" s="705"/>
      <c r="WHZ37" s="705"/>
      <c r="WIA37" s="705"/>
      <c r="WIB37" s="705"/>
      <c r="WIC37" s="705"/>
      <c r="WID37" s="705"/>
      <c r="WIE37" s="705"/>
      <c r="WIF37" s="704"/>
      <c r="WIG37" s="705"/>
      <c r="WIH37" s="705"/>
      <c r="WII37" s="705"/>
      <c r="WIJ37" s="705"/>
      <c r="WIK37" s="705"/>
      <c r="WIL37" s="705"/>
      <c r="WIM37" s="705"/>
      <c r="WIN37" s="705"/>
      <c r="WIO37" s="704"/>
      <c r="WIP37" s="705"/>
      <c r="WIQ37" s="705"/>
      <c r="WIR37" s="705"/>
      <c r="WIS37" s="705"/>
      <c r="WIT37" s="705"/>
      <c r="WIU37" s="705"/>
      <c r="WIV37" s="705"/>
      <c r="WIW37" s="705"/>
      <c r="WIX37" s="704"/>
      <c r="WIY37" s="705"/>
      <c r="WIZ37" s="705"/>
      <c r="WJA37" s="705"/>
      <c r="WJB37" s="705"/>
      <c r="WJC37" s="705"/>
      <c r="WJD37" s="705"/>
      <c r="WJE37" s="705"/>
      <c r="WJF37" s="705"/>
      <c r="WJG37" s="704"/>
      <c r="WJH37" s="705"/>
      <c r="WJI37" s="705"/>
      <c r="WJJ37" s="705"/>
      <c r="WJK37" s="705"/>
      <c r="WJL37" s="705"/>
      <c r="WJM37" s="705"/>
      <c r="WJN37" s="705"/>
      <c r="WJO37" s="705"/>
      <c r="WJP37" s="704"/>
      <c r="WJQ37" s="705"/>
      <c r="WJR37" s="705"/>
      <c r="WJS37" s="705"/>
      <c r="WJT37" s="705"/>
      <c r="WJU37" s="705"/>
      <c r="WJV37" s="705"/>
      <c r="WJW37" s="705"/>
      <c r="WJX37" s="705"/>
      <c r="WJY37" s="704"/>
      <c r="WJZ37" s="705"/>
      <c r="WKA37" s="705"/>
      <c r="WKB37" s="705"/>
      <c r="WKC37" s="705"/>
      <c r="WKD37" s="705"/>
      <c r="WKE37" s="705"/>
      <c r="WKF37" s="705"/>
      <c r="WKG37" s="705"/>
      <c r="WKH37" s="704"/>
      <c r="WKI37" s="705"/>
      <c r="WKJ37" s="705"/>
      <c r="WKK37" s="705"/>
      <c r="WKL37" s="705"/>
      <c r="WKM37" s="705"/>
      <c r="WKN37" s="705"/>
      <c r="WKO37" s="705"/>
      <c r="WKP37" s="705"/>
      <c r="WKQ37" s="704"/>
      <c r="WKR37" s="705"/>
      <c r="WKS37" s="705"/>
      <c r="WKT37" s="705"/>
      <c r="WKU37" s="705"/>
      <c r="WKV37" s="705"/>
      <c r="WKW37" s="705"/>
      <c r="WKX37" s="705"/>
      <c r="WKY37" s="705"/>
      <c r="WKZ37" s="704"/>
      <c r="WLA37" s="705"/>
      <c r="WLB37" s="705"/>
      <c r="WLC37" s="705"/>
      <c r="WLD37" s="705"/>
      <c r="WLE37" s="705"/>
      <c r="WLF37" s="705"/>
      <c r="WLG37" s="705"/>
      <c r="WLH37" s="705"/>
      <c r="WLI37" s="704"/>
      <c r="WLJ37" s="705"/>
      <c r="WLK37" s="705"/>
      <c r="WLL37" s="705"/>
      <c r="WLM37" s="705"/>
      <c r="WLN37" s="705"/>
      <c r="WLO37" s="705"/>
      <c r="WLP37" s="705"/>
      <c r="WLQ37" s="705"/>
      <c r="WLR37" s="704"/>
      <c r="WLS37" s="705"/>
      <c r="WLT37" s="705"/>
      <c r="WLU37" s="705"/>
      <c r="WLV37" s="705"/>
      <c r="WLW37" s="705"/>
      <c r="WLX37" s="705"/>
      <c r="WLY37" s="705"/>
      <c r="WLZ37" s="705"/>
      <c r="WMA37" s="704"/>
      <c r="WMB37" s="705"/>
      <c r="WMC37" s="705"/>
      <c r="WMD37" s="705"/>
      <c r="WME37" s="705"/>
      <c r="WMF37" s="705"/>
      <c r="WMG37" s="705"/>
      <c r="WMH37" s="705"/>
      <c r="WMI37" s="705"/>
      <c r="WMJ37" s="704"/>
      <c r="WMK37" s="705"/>
      <c r="WML37" s="705"/>
      <c r="WMM37" s="705"/>
      <c r="WMN37" s="705"/>
      <c r="WMO37" s="705"/>
      <c r="WMP37" s="705"/>
      <c r="WMQ37" s="705"/>
      <c r="WMR37" s="705"/>
      <c r="WMS37" s="704"/>
      <c r="WMT37" s="705"/>
      <c r="WMU37" s="705"/>
      <c r="WMV37" s="705"/>
      <c r="WMW37" s="705"/>
      <c r="WMX37" s="705"/>
      <c r="WMY37" s="705"/>
      <c r="WMZ37" s="705"/>
      <c r="WNA37" s="705"/>
      <c r="WNB37" s="704"/>
      <c r="WNC37" s="705"/>
      <c r="WND37" s="705"/>
      <c r="WNE37" s="705"/>
      <c r="WNF37" s="705"/>
      <c r="WNG37" s="705"/>
      <c r="WNH37" s="705"/>
      <c r="WNI37" s="705"/>
      <c r="WNJ37" s="705"/>
      <c r="WNK37" s="704"/>
      <c r="WNL37" s="705"/>
      <c r="WNM37" s="705"/>
      <c r="WNN37" s="705"/>
      <c r="WNO37" s="705"/>
      <c r="WNP37" s="705"/>
      <c r="WNQ37" s="705"/>
      <c r="WNR37" s="705"/>
      <c r="WNS37" s="705"/>
      <c r="WNT37" s="704"/>
      <c r="WNU37" s="705"/>
      <c r="WNV37" s="705"/>
      <c r="WNW37" s="705"/>
      <c r="WNX37" s="705"/>
      <c r="WNY37" s="705"/>
      <c r="WNZ37" s="705"/>
      <c r="WOA37" s="705"/>
      <c r="WOB37" s="705"/>
      <c r="WOC37" s="704"/>
      <c r="WOD37" s="705"/>
      <c r="WOE37" s="705"/>
      <c r="WOF37" s="705"/>
      <c r="WOG37" s="705"/>
      <c r="WOH37" s="705"/>
      <c r="WOI37" s="705"/>
      <c r="WOJ37" s="705"/>
      <c r="WOK37" s="705"/>
      <c r="WOL37" s="704"/>
      <c r="WOM37" s="705"/>
      <c r="WON37" s="705"/>
      <c r="WOO37" s="705"/>
      <c r="WOP37" s="705"/>
      <c r="WOQ37" s="705"/>
      <c r="WOR37" s="705"/>
      <c r="WOS37" s="705"/>
      <c r="WOT37" s="705"/>
      <c r="WOU37" s="704"/>
      <c r="WOV37" s="705"/>
      <c r="WOW37" s="705"/>
      <c r="WOX37" s="705"/>
      <c r="WOY37" s="705"/>
      <c r="WOZ37" s="705"/>
      <c r="WPA37" s="705"/>
      <c r="WPB37" s="705"/>
      <c r="WPC37" s="705"/>
      <c r="WPD37" s="704"/>
      <c r="WPE37" s="705"/>
      <c r="WPF37" s="705"/>
      <c r="WPG37" s="705"/>
      <c r="WPH37" s="705"/>
      <c r="WPI37" s="705"/>
      <c r="WPJ37" s="705"/>
      <c r="WPK37" s="705"/>
      <c r="WPL37" s="705"/>
      <c r="WPM37" s="704"/>
      <c r="WPN37" s="705"/>
      <c r="WPO37" s="705"/>
      <c r="WPP37" s="705"/>
      <c r="WPQ37" s="705"/>
      <c r="WPR37" s="705"/>
      <c r="WPS37" s="705"/>
      <c r="WPT37" s="705"/>
      <c r="WPU37" s="705"/>
      <c r="WPV37" s="704"/>
      <c r="WPW37" s="705"/>
      <c r="WPX37" s="705"/>
      <c r="WPY37" s="705"/>
      <c r="WPZ37" s="705"/>
      <c r="WQA37" s="705"/>
      <c r="WQB37" s="705"/>
      <c r="WQC37" s="705"/>
      <c r="WQD37" s="705"/>
      <c r="WQE37" s="704"/>
      <c r="WQF37" s="705"/>
      <c r="WQG37" s="705"/>
      <c r="WQH37" s="705"/>
      <c r="WQI37" s="705"/>
      <c r="WQJ37" s="705"/>
      <c r="WQK37" s="705"/>
      <c r="WQL37" s="705"/>
      <c r="WQM37" s="705"/>
      <c r="WQN37" s="704"/>
      <c r="WQO37" s="705"/>
      <c r="WQP37" s="705"/>
      <c r="WQQ37" s="705"/>
      <c r="WQR37" s="705"/>
      <c r="WQS37" s="705"/>
      <c r="WQT37" s="705"/>
      <c r="WQU37" s="705"/>
      <c r="WQV37" s="705"/>
      <c r="WQW37" s="704"/>
      <c r="WQX37" s="705"/>
      <c r="WQY37" s="705"/>
      <c r="WQZ37" s="705"/>
      <c r="WRA37" s="705"/>
      <c r="WRB37" s="705"/>
      <c r="WRC37" s="705"/>
      <c r="WRD37" s="705"/>
      <c r="WRE37" s="705"/>
      <c r="WRF37" s="704"/>
      <c r="WRG37" s="705"/>
      <c r="WRH37" s="705"/>
      <c r="WRI37" s="705"/>
      <c r="WRJ37" s="705"/>
      <c r="WRK37" s="705"/>
      <c r="WRL37" s="705"/>
      <c r="WRM37" s="705"/>
      <c r="WRN37" s="705"/>
      <c r="WRO37" s="704"/>
      <c r="WRP37" s="705"/>
      <c r="WRQ37" s="705"/>
      <c r="WRR37" s="705"/>
      <c r="WRS37" s="705"/>
      <c r="WRT37" s="705"/>
      <c r="WRU37" s="705"/>
      <c r="WRV37" s="705"/>
      <c r="WRW37" s="705"/>
      <c r="WRX37" s="704"/>
      <c r="WRY37" s="705"/>
      <c r="WRZ37" s="705"/>
      <c r="WSA37" s="705"/>
      <c r="WSB37" s="705"/>
      <c r="WSC37" s="705"/>
      <c r="WSD37" s="705"/>
      <c r="WSE37" s="705"/>
      <c r="WSF37" s="705"/>
      <c r="WSG37" s="704"/>
      <c r="WSH37" s="705"/>
      <c r="WSI37" s="705"/>
      <c r="WSJ37" s="705"/>
      <c r="WSK37" s="705"/>
      <c r="WSL37" s="705"/>
      <c r="WSM37" s="705"/>
      <c r="WSN37" s="705"/>
      <c r="WSO37" s="705"/>
      <c r="WSP37" s="704"/>
      <c r="WSQ37" s="705"/>
      <c r="WSR37" s="705"/>
      <c r="WSS37" s="705"/>
      <c r="WST37" s="705"/>
      <c r="WSU37" s="705"/>
      <c r="WSV37" s="705"/>
      <c r="WSW37" s="705"/>
      <c r="WSX37" s="705"/>
      <c r="WSY37" s="704"/>
      <c r="WSZ37" s="705"/>
      <c r="WTA37" s="705"/>
      <c r="WTB37" s="705"/>
      <c r="WTC37" s="705"/>
      <c r="WTD37" s="705"/>
      <c r="WTE37" s="705"/>
      <c r="WTF37" s="705"/>
      <c r="WTG37" s="705"/>
      <c r="WTH37" s="704"/>
      <c r="WTI37" s="705"/>
      <c r="WTJ37" s="705"/>
      <c r="WTK37" s="705"/>
      <c r="WTL37" s="705"/>
      <c r="WTM37" s="705"/>
      <c r="WTN37" s="705"/>
      <c r="WTO37" s="705"/>
      <c r="WTP37" s="705"/>
      <c r="WTQ37" s="704"/>
      <c r="WTR37" s="705"/>
      <c r="WTS37" s="705"/>
      <c r="WTT37" s="705"/>
      <c r="WTU37" s="705"/>
      <c r="WTV37" s="705"/>
      <c r="WTW37" s="705"/>
      <c r="WTX37" s="705"/>
      <c r="WTY37" s="705"/>
      <c r="WTZ37" s="704"/>
      <c r="WUA37" s="705"/>
      <c r="WUB37" s="705"/>
      <c r="WUC37" s="705"/>
      <c r="WUD37" s="705"/>
      <c r="WUE37" s="705"/>
      <c r="WUF37" s="705"/>
      <c r="WUG37" s="705"/>
      <c r="WUH37" s="705"/>
      <c r="WUI37" s="704"/>
      <c r="WUJ37" s="705"/>
      <c r="WUK37" s="705"/>
      <c r="WUL37" s="705"/>
      <c r="WUM37" s="705"/>
      <c r="WUN37" s="705"/>
      <c r="WUO37" s="705"/>
      <c r="WUP37" s="705"/>
      <c r="WUQ37" s="705"/>
      <c r="WUR37" s="704"/>
      <c r="WUS37" s="705"/>
      <c r="WUT37" s="705"/>
      <c r="WUU37" s="705"/>
      <c r="WUV37" s="705"/>
      <c r="WUW37" s="705"/>
      <c r="WUX37" s="705"/>
      <c r="WUY37" s="705"/>
      <c r="WUZ37" s="705"/>
      <c r="WVA37" s="704"/>
      <c r="WVB37" s="705"/>
      <c r="WVC37" s="705"/>
      <c r="WVD37" s="705"/>
      <c r="WVE37" s="705"/>
      <c r="WVF37" s="705"/>
      <c r="WVG37" s="705"/>
      <c r="WVH37" s="705"/>
      <c r="WVI37" s="705"/>
      <c r="WVJ37" s="704"/>
      <c r="WVK37" s="705"/>
      <c r="WVL37" s="705"/>
      <c r="WVM37" s="705"/>
      <c r="WVN37" s="705"/>
      <c r="WVO37" s="705"/>
      <c r="WVP37" s="705"/>
      <c r="WVQ37" s="705"/>
      <c r="WVR37" s="705"/>
      <c r="WVS37" s="704"/>
      <c r="WVT37" s="705"/>
      <c r="WVU37" s="705"/>
      <c r="WVV37" s="705"/>
      <c r="WVW37" s="705"/>
      <c r="WVX37" s="705"/>
      <c r="WVY37" s="705"/>
      <c r="WVZ37" s="705"/>
      <c r="WWA37" s="705"/>
      <c r="WWB37" s="704"/>
      <c r="WWC37" s="705"/>
      <c r="WWD37" s="705"/>
      <c r="WWE37" s="705"/>
      <c r="WWF37" s="705"/>
      <c r="WWG37" s="705"/>
      <c r="WWH37" s="705"/>
      <c r="WWI37" s="705"/>
      <c r="WWJ37" s="705"/>
      <c r="WWK37" s="704"/>
      <c r="WWL37" s="705"/>
      <c r="WWM37" s="705"/>
      <c r="WWN37" s="705"/>
      <c r="WWO37" s="705"/>
      <c r="WWP37" s="705"/>
      <c r="WWQ37" s="705"/>
      <c r="WWR37" s="705"/>
      <c r="WWS37" s="705"/>
      <c r="WWT37" s="704"/>
      <c r="WWU37" s="705"/>
      <c r="WWV37" s="705"/>
      <c r="WWW37" s="705"/>
      <c r="WWX37" s="705"/>
      <c r="WWY37" s="705"/>
      <c r="WWZ37" s="705"/>
      <c r="WXA37" s="705"/>
      <c r="WXB37" s="705"/>
      <c r="WXC37" s="704"/>
      <c r="WXD37" s="705"/>
      <c r="WXE37" s="705"/>
      <c r="WXF37" s="705"/>
      <c r="WXG37" s="705"/>
      <c r="WXH37" s="705"/>
      <c r="WXI37" s="705"/>
      <c r="WXJ37" s="705"/>
      <c r="WXK37" s="705"/>
      <c r="WXL37" s="704"/>
      <c r="WXM37" s="705"/>
      <c r="WXN37" s="705"/>
      <c r="WXO37" s="705"/>
      <c r="WXP37" s="705"/>
      <c r="WXQ37" s="705"/>
      <c r="WXR37" s="705"/>
      <c r="WXS37" s="705"/>
      <c r="WXT37" s="705"/>
      <c r="WXU37" s="704"/>
      <c r="WXV37" s="705"/>
      <c r="WXW37" s="705"/>
      <c r="WXX37" s="705"/>
      <c r="WXY37" s="705"/>
      <c r="WXZ37" s="705"/>
      <c r="WYA37" s="705"/>
      <c r="WYB37" s="705"/>
      <c r="WYC37" s="705"/>
      <c r="WYD37" s="704"/>
      <c r="WYE37" s="705"/>
      <c r="WYF37" s="705"/>
      <c r="WYG37" s="705"/>
      <c r="WYH37" s="705"/>
      <c r="WYI37" s="705"/>
      <c r="WYJ37" s="705"/>
      <c r="WYK37" s="705"/>
      <c r="WYL37" s="705"/>
      <c r="WYM37" s="704"/>
      <c r="WYN37" s="705"/>
      <c r="WYO37" s="705"/>
      <c r="WYP37" s="705"/>
      <c r="WYQ37" s="705"/>
      <c r="WYR37" s="705"/>
      <c r="WYS37" s="705"/>
      <c r="WYT37" s="705"/>
      <c r="WYU37" s="705"/>
      <c r="WYV37" s="704"/>
      <c r="WYW37" s="705"/>
      <c r="WYX37" s="705"/>
      <c r="WYY37" s="705"/>
      <c r="WYZ37" s="705"/>
      <c r="WZA37" s="705"/>
      <c r="WZB37" s="705"/>
      <c r="WZC37" s="705"/>
      <c r="WZD37" s="705"/>
      <c r="WZE37" s="704"/>
      <c r="WZF37" s="705"/>
      <c r="WZG37" s="705"/>
      <c r="WZH37" s="705"/>
      <c r="WZI37" s="705"/>
      <c r="WZJ37" s="705"/>
      <c r="WZK37" s="705"/>
      <c r="WZL37" s="705"/>
      <c r="WZM37" s="705"/>
      <c r="WZN37" s="704"/>
      <c r="WZO37" s="705"/>
      <c r="WZP37" s="705"/>
      <c r="WZQ37" s="705"/>
      <c r="WZR37" s="705"/>
      <c r="WZS37" s="705"/>
      <c r="WZT37" s="705"/>
      <c r="WZU37" s="705"/>
      <c r="WZV37" s="705"/>
      <c r="WZW37" s="704"/>
      <c r="WZX37" s="705"/>
      <c r="WZY37" s="705"/>
      <c r="WZZ37" s="705"/>
      <c r="XAA37" s="705"/>
      <c r="XAB37" s="705"/>
      <c r="XAC37" s="705"/>
      <c r="XAD37" s="705"/>
      <c r="XAE37" s="705"/>
      <c r="XAF37" s="704"/>
      <c r="XAG37" s="705"/>
      <c r="XAH37" s="705"/>
      <c r="XAI37" s="705"/>
      <c r="XAJ37" s="705"/>
      <c r="XAK37" s="705"/>
      <c r="XAL37" s="705"/>
      <c r="XAM37" s="705"/>
      <c r="XAN37" s="705"/>
      <c r="XAO37" s="704"/>
      <c r="XAP37" s="705"/>
      <c r="XAQ37" s="705"/>
      <c r="XAR37" s="705"/>
      <c r="XAS37" s="705"/>
      <c r="XAT37" s="705"/>
      <c r="XAU37" s="705"/>
      <c r="XAV37" s="705"/>
      <c r="XAW37" s="705"/>
      <c r="XAX37" s="704"/>
      <c r="XAY37" s="705"/>
      <c r="XAZ37" s="705"/>
      <c r="XBA37" s="705"/>
      <c r="XBB37" s="705"/>
      <c r="XBC37" s="705"/>
      <c r="XBD37" s="705"/>
      <c r="XBE37" s="705"/>
      <c r="XBF37" s="705"/>
      <c r="XBG37" s="704"/>
      <c r="XBH37" s="705"/>
      <c r="XBI37" s="705"/>
      <c r="XBJ37" s="705"/>
      <c r="XBK37" s="705"/>
      <c r="XBL37" s="705"/>
      <c r="XBM37" s="705"/>
      <c r="XBN37" s="705"/>
      <c r="XBO37" s="705"/>
      <c r="XBP37" s="704"/>
      <c r="XBQ37" s="705"/>
      <c r="XBR37" s="705"/>
      <c r="XBS37" s="705"/>
      <c r="XBT37" s="705"/>
      <c r="XBU37" s="705"/>
      <c r="XBV37" s="705"/>
      <c r="XBW37" s="705"/>
      <c r="XBX37" s="705"/>
      <c r="XBY37" s="704"/>
      <c r="XBZ37" s="705"/>
      <c r="XCA37" s="705"/>
      <c r="XCB37" s="705"/>
      <c r="XCC37" s="705"/>
      <c r="XCD37" s="705"/>
      <c r="XCE37" s="705"/>
      <c r="XCF37" s="705"/>
      <c r="XCG37" s="705"/>
      <c r="XCH37" s="704"/>
      <c r="XCI37" s="705"/>
      <c r="XCJ37" s="705"/>
      <c r="XCK37" s="705"/>
      <c r="XCL37" s="705"/>
      <c r="XCM37" s="705"/>
      <c r="XCN37" s="705"/>
      <c r="XCO37" s="705"/>
      <c r="XCP37" s="705"/>
      <c r="XCQ37" s="704"/>
      <c r="XCR37" s="705"/>
      <c r="XCS37" s="705"/>
      <c r="XCT37" s="705"/>
      <c r="XCU37" s="705"/>
      <c r="XCV37" s="705"/>
      <c r="XCW37" s="705"/>
      <c r="XCX37" s="705"/>
      <c r="XCY37" s="705"/>
      <c r="XCZ37" s="704"/>
      <c r="XDA37" s="705"/>
      <c r="XDB37" s="705"/>
      <c r="XDC37" s="705"/>
      <c r="XDD37" s="705"/>
      <c r="XDE37" s="705"/>
      <c r="XDF37" s="705"/>
      <c r="XDG37" s="705"/>
      <c r="XDH37" s="705"/>
      <c r="XDI37" s="704"/>
      <c r="XDJ37" s="705"/>
      <c r="XDK37" s="705"/>
      <c r="XDL37" s="705"/>
      <c r="XDM37" s="705"/>
      <c r="XDN37" s="705"/>
      <c r="XDO37" s="705"/>
      <c r="XDP37" s="705"/>
      <c r="XDQ37" s="705"/>
      <c r="XDR37" s="704"/>
      <c r="XDS37" s="705"/>
      <c r="XDT37" s="705"/>
      <c r="XDU37" s="705"/>
      <c r="XDV37" s="705"/>
      <c r="XDW37" s="705"/>
      <c r="XDX37" s="705"/>
      <c r="XDY37" s="705"/>
      <c r="XDZ37" s="705"/>
      <c r="XEA37" s="704"/>
      <c r="XEB37" s="705"/>
      <c r="XEC37" s="705"/>
      <c r="XED37" s="705"/>
      <c r="XEE37" s="705"/>
      <c r="XEF37" s="705"/>
      <c r="XEG37" s="705"/>
      <c r="XEH37" s="705"/>
      <c r="XEI37" s="705"/>
      <c r="XEJ37" s="704"/>
      <c r="XEK37" s="705"/>
      <c r="XEL37" s="705"/>
      <c r="XEM37" s="705"/>
      <c r="XEN37" s="705"/>
      <c r="XEO37" s="705"/>
      <c r="XEP37" s="705"/>
      <c r="XEQ37" s="705"/>
      <c r="XER37" s="705"/>
      <c r="XES37" s="704"/>
      <c r="XET37" s="704"/>
      <c r="XEU37" s="704"/>
      <c r="XEV37" s="704"/>
    </row>
    <row r="38" spans="10:16376" ht="18.75" customHeight="1" x14ac:dyDescent="0.2"/>
    <row r="39" spans="10:16376" ht="18.75" customHeight="1" x14ac:dyDescent="0.2"/>
    <row r="40" spans="10:16376" ht="18.75" customHeight="1" x14ac:dyDescent="0.2"/>
    <row r="41" spans="10:16376" ht="18.75" customHeight="1" x14ac:dyDescent="0.2"/>
    <row r="42" spans="10:16376" ht="18.75" customHeight="1" x14ac:dyDescent="0.2"/>
    <row r="43" spans="10:16376" ht="18.75" customHeight="1" x14ac:dyDescent="0.2"/>
  </sheetData>
  <sheetProtection algorithmName="SHA-512" hashValue="IE+OD5NSepkAp8yhG25V1/W3Jo61AZa7cPUrK8/dVs+8eXUXc+2ySsyFMz9C7lXKpE9035Hbk/oT0xPCCS4Tzw==" saltValue="41y8UM8QxR/NW6Jn5a42IQ==" spinCount="100000" sheet="1" objects="1" scenarios="1"/>
  <customSheetViews>
    <customSheetView guid="{0062D6D7-9080-41D3-A101-707A2407CB88}" showPageBreaks="1" printArea="1" view="pageBreakPreview">
      <selection activeCell="A11" sqref="A11"/>
      <colBreaks count="1" manualBreakCount="1">
        <brk id="4" max="1048575" man="1"/>
      </colBreaks>
      <pageMargins left="0.7" right="0.7" top="0.75" bottom="0.75" header="0.3" footer="0.3"/>
      <pageSetup paperSize="9" scale="70" orientation="portrait" r:id="rId1"/>
    </customSheetView>
    <customSheetView guid="{D2539695-3F8D-406F-8974-57D40FF98871}" showPageBreaks="1" printArea="1" view="pageBreakPreview">
      <selection activeCell="A11" sqref="A11"/>
      <colBreaks count="1" manualBreakCount="1">
        <brk id="4" max="1048575" man="1"/>
      </colBreaks>
      <pageMargins left="0.7" right="0.7" top="0.75" bottom="0.75" header="0.3" footer="0.3"/>
      <pageSetup paperSize="9" scale="70" orientation="portrait" r:id="rId2"/>
    </customSheetView>
  </customSheetViews>
  <mergeCells count="1828">
    <mergeCell ref="H3:I3"/>
    <mergeCell ref="A3:E3"/>
    <mergeCell ref="A2:I2"/>
    <mergeCell ref="XDI37:XDQ37"/>
    <mergeCell ref="XDR37:XDZ37"/>
    <mergeCell ref="XEA37:XEI37"/>
    <mergeCell ref="XEJ37:XER37"/>
    <mergeCell ref="XES37:XEV37"/>
    <mergeCell ref="XBP37:XBX37"/>
    <mergeCell ref="XBY37:XCG37"/>
    <mergeCell ref="XCH37:XCP37"/>
    <mergeCell ref="XCQ37:XCY37"/>
    <mergeCell ref="XCZ37:XDH37"/>
    <mergeCell ref="WZW37:XAE37"/>
    <mergeCell ref="XAF37:XAN37"/>
    <mergeCell ref="XAO37:XAW37"/>
    <mergeCell ref="XAX37:XBF37"/>
    <mergeCell ref="XBG37:XBO37"/>
    <mergeCell ref="WYD37:WYL37"/>
    <mergeCell ref="WYM37:WYU37"/>
    <mergeCell ref="WYV37:WZD37"/>
    <mergeCell ref="WZE37:WZM37"/>
    <mergeCell ref="WZN37:WZV37"/>
    <mergeCell ref="WWK37:WWS37"/>
    <mergeCell ref="WWT37:WXB37"/>
    <mergeCell ref="WXC37:WXK37"/>
    <mergeCell ref="WXL37:WXT37"/>
    <mergeCell ref="WXU37:WYC37"/>
    <mergeCell ref="WUR37:WUZ37"/>
    <mergeCell ref="WVA37:WVI37"/>
    <mergeCell ref="WVJ37:WVR37"/>
    <mergeCell ref="WVS37:WWA37"/>
    <mergeCell ref="WWB37:WWJ37"/>
    <mergeCell ref="WSY37:WTG37"/>
    <mergeCell ref="WTH37:WTP37"/>
    <mergeCell ref="WTQ37:WTY37"/>
    <mergeCell ref="WTZ37:WUH37"/>
    <mergeCell ref="WUI37:WUQ37"/>
    <mergeCell ref="WRF37:WRN37"/>
    <mergeCell ref="WRO37:WRW37"/>
    <mergeCell ref="WRX37:WSF37"/>
    <mergeCell ref="WSG37:WSO37"/>
    <mergeCell ref="WSP37:WSX37"/>
    <mergeCell ref="WPM37:WPU37"/>
    <mergeCell ref="WPV37:WQD37"/>
    <mergeCell ref="WQE37:WQM37"/>
    <mergeCell ref="WQN37:WQV37"/>
    <mergeCell ref="WQW37:WRE37"/>
    <mergeCell ref="WNT37:WOB37"/>
    <mergeCell ref="WOC37:WOK37"/>
    <mergeCell ref="WOL37:WOT37"/>
    <mergeCell ref="WOU37:WPC37"/>
    <mergeCell ref="WPD37:WPL37"/>
    <mergeCell ref="WMA37:WMI37"/>
    <mergeCell ref="WMJ37:WMR37"/>
    <mergeCell ref="WMS37:WNA37"/>
    <mergeCell ref="WNB37:WNJ37"/>
    <mergeCell ref="WNK37:WNS37"/>
    <mergeCell ref="WKH37:WKP37"/>
    <mergeCell ref="WKQ37:WKY37"/>
    <mergeCell ref="WKZ37:WLH37"/>
    <mergeCell ref="WLI37:WLQ37"/>
    <mergeCell ref="WLR37:WLZ37"/>
    <mergeCell ref="WIO37:WIW37"/>
    <mergeCell ref="WIX37:WJF37"/>
    <mergeCell ref="WJG37:WJO37"/>
    <mergeCell ref="WJP37:WJX37"/>
    <mergeCell ref="WJY37:WKG37"/>
    <mergeCell ref="WGV37:WHD37"/>
    <mergeCell ref="WHE37:WHM37"/>
    <mergeCell ref="WHN37:WHV37"/>
    <mergeCell ref="WHW37:WIE37"/>
    <mergeCell ref="WIF37:WIN37"/>
    <mergeCell ref="WFC37:WFK37"/>
    <mergeCell ref="WFL37:WFT37"/>
    <mergeCell ref="WFU37:WGC37"/>
    <mergeCell ref="WGD37:WGL37"/>
    <mergeCell ref="WGM37:WGU37"/>
    <mergeCell ref="WDJ37:WDR37"/>
    <mergeCell ref="WDS37:WEA37"/>
    <mergeCell ref="WEB37:WEJ37"/>
    <mergeCell ref="WEK37:WES37"/>
    <mergeCell ref="WET37:WFB37"/>
    <mergeCell ref="WBQ37:WBY37"/>
    <mergeCell ref="WBZ37:WCH37"/>
    <mergeCell ref="WCI37:WCQ37"/>
    <mergeCell ref="WCR37:WCZ37"/>
    <mergeCell ref="WDA37:WDI37"/>
    <mergeCell ref="VZX37:WAF37"/>
    <mergeCell ref="WAG37:WAO37"/>
    <mergeCell ref="WAP37:WAX37"/>
    <mergeCell ref="WAY37:WBG37"/>
    <mergeCell ref="WBH37:WBP37"/>
    <mergeCell ref="VYE37:VYM37"/>
    <mergeCell ref="VYN37:VYV37"/>
    <mergeCell ref="VYW37:VZE37"/>
    <mergeCell ref="VZF37:VZN37"/>
    <mergeCell ref="VZO37:VZW37"/>
    <mergeCell ref="VWL37:VWT37"/>
    <mergeCell ref="VWU37:VXC37"/>
    <mergeCell ref="VXD37:VXL37"/>
    <mergeCell ref="VXM37:VXU37"/>
    <mergeCell ref="VXV37:VYD37"/>
    <mergeCell ref="VUS37:VVA37"/>
    <mergeCell ref="VVB37:VVJ37"/>
    <mergeCell ref="VVK37:VVS37"/>
    <mergeCell ref="VVT37:VWB37"/>
    <mergeCell ref="VWC37:VWK37"/>
    <mergeCell ref="VSZ37:VTH37"/>
    <mergeCell ref="VTI37:VTQ37"/>
    <mergeCell ref="VTR37:VTZ37"/>
    <mergeCell ref="VUA37:VUI37"/>
    <mergeCell ref="VUJ37:VUR37"/>
    <mergeCell ref="VRG37:VRO37"/>
    <mergeCell ref="VRP37:VRX37"/>
    <mergeCell ref="VRY37:VSG37"/>
    <mergeCell ref="VSH37:VSP37"/>
    <mergeCell ref="VSQ37:VSY37"/>
    <mergeCell ref="VPN37:VPV37"/>
    <mergeCell ref="VPW37:VQE37"/>
    <mergeCell ref="VQF37:VQN37"/>
    <mergeCell ref="VQO37:VQW37"/>
    <mergeCell ref="VQX37:VRF37"/>
    <mergeCell ref="VNU37:VOC37"/>
    <mergeCell ref="VOD37:VOL37"/>
    <mergeCell ref="VOM37:VOU37"/>
    <mergeCell ref="VOV37:VPD37"/>
    <mergeCell ref="VPE37:VPM37"/>
    <mergeCell ref="VMB37:VMJ37"/>
    <mergeCell ref="VMK37:VMS37"/>
    <mergeCell ref="VMT37:VNB37"/>
    <mergeCell ref="VNC37:VNK37"/>
    <mergeCell ref="VNL37:VNT37"/>
    <mergeCell ref="VKI37:VKQ37"/>
    <mergeCell ref="VKR37:VKZ37"/>
    <mergeCell ref="VLA37:VLI37"/>
    <mergeCell ref="VLJ37:VLR37"/>
    <mergeCell ref="VLS37:VMA37"/>
    <mergeCell ref="VIP37:VIX37"/>
    <mergeCell ref="VIY37:VJG37"/>
    <mergeCell ref="VJH37:VJP37"/>
    <mergeCell ref="VJQ37:VJY37"/>
    <mergeCell ref="VJZ37:VKH37"/>
    <mergeCell ref="VGW37:VHE37"/>
    <mergeCell ref="VHF37:VHN37"/>
    <mergeCell ref="VHO37:VHW37"/>
    <mergeCell ref="VHX37:VIF37"/>
    <mergeCell ref="VIG37:VIO37"/>
    <mergeCell ref="VFD37:VFL37"/>
    <mergeCell ref="VFM37:VFU37"/>
    <mergeCell ref="VFV37:VGD37"/>
    <mergeCell ref="VGE37:VGM37"/>
    <mergeCell ref="VGN37:VGV37"/>
    <mergeCell ref="VDK37:VDS37"/>
    <mergeCell ref="VDT37:VEB37"/>
    <mergeCell ref="VEC37:VEK37"/>
    <mergeCell ref="VEL37:VET37"/>
    <mergeCell ref="VEU37:VFC37"/>
    <mergeCell ref="VBR37:VBZ37"/>
    <mergeCell ref="VCA37:VCI37"/>
    <mergeCell ref="VCJ37:VCR37"/>
    <mergeCell ref="VCS37:VDA37"/>
    <mergeCell ref="VDB37:VDJ37"/>
    <mergeCell ref="UZY37:VAG37"/>
    <mergeCell ref="VAH37:VAP37"/>
    <mergeCell ref="VAQ37:VAY37"/>
    <mergeCell ref="VAZ37:VBH37"/>
    <mergeCell ref="VBI37:VBQ37"/>
    <mergeCell ref="UYF37:UYN37"/>
    <mergeCell ref="UYO37:UYW37"/>
    <mergeCell ref="UYX37:UZF37"/>
    <mergeCell ref="UZG37:UZO37"/>
    <mergeCell ref="UZP37:UZX37"/>
    <mergeCell ref="UWM37:UWU37"/>
    <mergeCell ref="UWV37:UXD37"/>
    <mergeCell ref="UXE37:UXM37"/>
    <mergeCell ref="UXN37:UXV37"/>
    <mergeCell ref="UXW37:UYE37"/>
    <mergeCell ref="UUT37:UVB37"/>
    <mergeCell ref="UVC37:UVK37"/>
    <mergeCell ref="UVL37:UVT37"/>
    <mergeCell ref="UVU37:UWC37"/>
    <mergeCell ref="UWD37:UWL37"/>
    <mergeCell ref="UTA37:UTI37"/>
    <mergeCell ref="UTJ37:UTR37"/>
    <mergeCell ref="UTS37:UUA37"/>
    <mergeCell ref="UUB37:UUJ37"/>
    <mergeCell ref="UUK37:UUS37"/>
    <mergeCell ref="URH37:URP37"/>
    <mergeCell ref="URQ37:URY37"/>
    <mergeCell ref="URZ37:USH37"/>
    <mergeCell ref="USI37:USQ37"/>
    <mergeCell ref="USR37:USZ37"/>
    <mergeCell ref="UPO37:UPW37"/>
    <mergeCell ref="UPX37:UQF37"/>
    <mergeCell ref="UQG37:UQO37"/>
    <mergeCell ref="UQP37:UQX37"/>
    <mergeCell ref="UQY37:URG37"/>
    <mergeCell ref="UNV37:UOD37"/>
    <mergeCell ref="UOE37:UOM37"/>
    <mergeCell ref="UON37:UOV37"/>
    <mergeCell ref="UOW37:UPE37"/>
    <mergeCell ref="UPF37:UPN37"/>
    <mergeCell ref="UMC37:UMK37"/>
    <mergeCell ref="UML37:UMT37"/>
    <mergeCell ref="UMU37:UNC37"/>
    <mergeCell ref="UND37:UNL37"/>
    <mergeCell ref="UNM37:UNU37"/>
    <mergeCell ref="UKJ37:UKR37"/>
    <mergeCell ref="UKS37:ULA37"/>
    <mergeCell ref="ULB37:ULJ37"/>
    <mergeCell ref="ULK37:ULS37"/>
    <mergeCell ref="ULT37:UMB37"/>
    <mergeCell ref="UIQ37:UIY37"/>
    <mergeCell ref="UIZ37:UJH37"/>
    <mergeCell ref="UJI37:UJQ37"/>
    <mergeCell ref="UJR37:UJZ37"/>
    <mergeCell ref="UKA37:UKI37"/>
    <mergeCell ref="UGX37:UHF37"/>
    <mergeCell ref="UHG37:UHO37"/>
    <mergeCell ref="UHP37:UHX37"/>
    <mergeCell ref="UHY37:UIG37"/>
    <mergeCell ref="UIH37:UIP37"/>
    <mergeCell ref="UFE37:UFM37"/>
    <mergeCell ref="UFN37:UFV37"/>
    <mergeCell ref="UFW37:UGE37"/>
    <mergeCell ref="UGF37:UGN37"/>
    <mergeCell ref="UGO37:UGW37"/>
    <mergeCell ref="UDL37:UDT37"/>
    <mergeCell ref="UDU37:UEC37"/>
    <mergeCell ref="UED37:UEL37"/>
    <mergeCell ref="UEM37:UEU37"/>
    <mergeCell ref="UEV37:UFD37"/>
    <mergeCell ref="UBS37:UCA37"/>
    <mergeCell ref="UCB37:UCJ37"/>
    <mergeCell ref="UCK37:UCS37"/>
    <mergeCell ref="UCT37:UDB37"/>
    <mergeCell ref="UDC37:UDK37"/>
    <mergeCell ref="TZZ37:UAH37"/>
    <mergeCell ref="UAI37:UAQ37"/>
    <mergeCell ref="UAR37:UAZ37"/>
    <mergeCell ref="UBA37:UBI37"/>
    <mergeCell ref="UBJ37:UBR37"/>
    <mergeCell ref="TYG37:TYO37"/>
    <mergeCell ref="TYP37:TYX37"/>
    <mergeCell ref="TYY37:TZG37"/>
    <mergeCell ref="TZH37:TZP37"/>
    <mergeCell ref="TZQ37:TZY37"/>
    <mergeCell ref="TWN37:TWV37"/>
    <mergeCell ref="TWW37:TXE37"/>
    <mergeCell ref="TXF37:TXN37"/>
    <mergeCell ref="TXO37:TXW37"/>
    <mergeCell ref="TXX37:TYF37"/>
    <mergeCell ref="TUU37:TVC37"/>
    <mergeCell ref="TVD37:TVL37"/>
    <mergeCell ref="TVM37:TVU37"/>
    <mergeCell ref="TVV37:TWD37"/>
    <mergeCell ref="TWE37:TWM37"/>
    <mergeCell ref="TTB37:TTJ37"/>
    <mergeCell ref="TTK37:TTS37"/>
    <mergeCell ref="TTT37:TUB37"/>
    <mergeCell ref="TUC37:TUK37"/>
    <mergeCell ref="TUL37:TUT37"/>
    <mergeCell ref="TRI37:TRQ37"/>
    <mergeCell ref="TRR37:TRZ37"/>
    <mergeCell ref="TSA37:TSI37"/>
    <mergeCell ref="TSJ37:TSR37"/>
    <mergeCell ref="TSS37:TTA37"/>
    <mergeCell ref="TPP37:TPX37"/>
    <mergeCell ref="TPY37:TQG37"/>
    <mergeCell ref="TQH37:TQP37"/>
    <mergeCell ref="TQQ37:TQY37"/>
    <mergeCell ref="TQZ37:TRH37"/>
    <mergeCell ref="TNW37:TOE37"/>
    <mergeCell ref="TOF37:TON37"/>
    <mergeCell ref="TOO37:TOW37"/>
    <mergeCell ref="TOX37:TPF37"/>
    <mergeCell ref="TPG37:TPO37"/>
    <mergeCell ref="TMD37:TML37"/>
    <mergeCell ref="TMM37:TMU37"/>
    <mergeCell ref="TMV37:TND37"/>
    <mergeCell ref="TNE37:TNM37"/>
    <mergeCell ref="TNN37:TNV37"/>
    <mergeCell ref="TKK37:TKS37"/>
    <mergeCell ref="TKT37:TLB37"/>
    <mergeCell ref="TLC37:TLK37"/>
    <mergeCell ref="TLL37:TLT37"/>
    <mergeCell ref="TLU37:TMC37"/>
    <mergeCell ref="TIR37:TIZ37"/>
    <mergeCell ref="TJA37:TJI37"/>
    <mergeCell ref="TJJ37:TJR37"/>
    <mergeCell ref="TJS37:TKA37"/>
    <mergeCell ref="TKB37:TKJ37"/>
    <mergeCell ref="TGY37:THG37"/>
    <mergeCell ref="THH37:THP37"/>
    <mergeCell ref="THQ37:THY37"/>
    <mergeCell ref="THZ37:TIH37"/>
    <mergeCell ref="TII37:TIQ37"/>
    <mergeCell ref="TFF37:TFN37"/>
    <mergeCell ref="TFO37:TFW37"/>
    <mergeCell ref="TFX37:TGF37"/>
    <mergeCell ref="TGG37:TGO37"/>
    <mergeCell ref="TGP37:TGX37"/>
    <mergeCell ref="TDM37:TDU37"/>
    <mergeCell ref="TDV37:TED37"/>
    <mergeCell ref="TEE37:TEM37"/>
    <mergeCell ref="TEN37:TEV37"/>
    <mergeCell ref="TEW37:TFE37"/>
    <mergeCell ref="TBT37:TCB37"/>
    <mergeCell ref="TCC37:TCK37"/>
    <mergeCell ref="TCL37:TCT37"/>
    <mergeCell ref="TCU37:TDC37"/>
    <mergeCell ref="TDD37:TDL37"/>
    <mergeCell ref="TAA37:TAI37"/>
    <mergeCell ref="TAJ37:TAR37"/>
    <mergeCell ref="TAS37:TBA37"/>
    <mergeCell ref="TBB37:TBJ37"/>
    <mergeCell ref="TBK37:TBS37"/>
    <mergeCell ref="SYH37:SYP37"/>
    <mergeCell ref="SYQ37:SYY37"/>
    <mergeCell ref="SYZ37:SZH37"/>
    <mergeCell ref="SZI37:SZQ37"/>
    <mergeCell ref="SZR37:SZZ37"/>
    <mergeCell ref="SWO37:SWW37"/>
    <mergeCell ref="SWX37:SXF37"/>
    <mergeCell ref="SXG37:SXO37"/>
    <mergeCell ref="SXP37:SXX37"/>
    <mergeCell ref="SXY37:SYG37"/>
    <mergeCell ref="SUV37:SVD37"/>
    <mergeCell ref="SVE37:SVM37"/>
    <mergeCell ref="SVN37:SVV37"/>
    <mergeCell ref="SVW37:SWE37"/>
    <mergeCell ref="SWF37:SWN37"/>
    <mergeCell ref="STC37:STK37"/>
    <mergeCell ref="STL37:STT37"/>
    <mergeCell ref="STU37:SUC37"/>
    <mergeCell ref="SUD37:SUL37"/>
    <mergeCell ref="SUM37:SUU37"/>
    <mergeCell ref="SRJ37:SRR37"/>
    <mergeCell ref="SRS37:SSA37"/>
    <mergeCell ref="SSB37:SSJ37"/>
    <mergeCell ref="SSK37:SSS37"/>
    <mergeCell ref="SST37:STB37"/>
    <mergeCell ref="SPQ37:SPY37"/>
    <mergeCell ref="SPZ37:SQH37"/>
    <mergeCell ref="SQI37:SQQ37"/>
    <mergeCell ref="SQR37:SQZ37"/>
    <mergeCell ref="SRA37:SRI37"/>
    <mergeCell ref="SNX37:SOF37"/>
    <mergeCell ref="SOG37:SOO37"/>
    <mergeCell ref="SOP37:SOX37"/>
    <mergeCell ref="SOY37:SPG37"/>
    <mergeCell ref="SPH37:SPP37"/>
    <mergeCell ref="SME37:SMM37"/>
    <mergeCell ref="SMN37:SMV37"/>
    <mergeCell ref="SMW37:SNE37"/>
    <mergeCell ref="SNF37:SNN37"/>
    <mergeCell ref="SNO37:SNW37"/>
    <mergeCell ref="SKL37:SKT37"/>
    <mergeCell ref="SKU37:SLC37"/>
    <mergeCell ref="SLD37:SLL37"/>
    <mergeCell ref="SLM37:SLU37"/>
    <mergeCell ref="SLV37:SMD37"/>
    <mergeCell ref="SIS37:SJA37"/>
    <mergeCell ref="SJB37:SJJ37"/>
    <mergeCell ref="SJK37:SJS37"/>
    <mergeCell ref="SJT37:SKB37"/>
    <mergeCell ref="SKC37:SKK37"/>
    <mergeCell ref="SGZ37:SHH37"/>
    <mergeCell ref="SHI37:SHQ37"/>
    <mergeCell ref="SHR37:SHZ37"/>
    <mergeCell ref="SIA37:SII37"/>
    <mergeCell ref="SIJ37:SIR37"/>
    <mergeCell ref="SFG37:SFO37"/>
    <mergeCell ref="SFP37:SFX37"/>
    <mergeCell ref="SFY37:SGG37"/>
    <mergeCell ref="SGH37:SGP37"/>
    <mergeCell ref="SGQ37:SGY37"/>
    <mergeCell ref="SDN37:SDV37"/>
    <mergeCell ref="SDW37:SEE37"/>
    <mergeCell ref="SEF37:SEN37"/>
    <mergeCell ref="SEO37:SEW37"/>
    <mergeCell ref="SEX37:SFF37"/>
    <mergeCell ref="SBU37:SCC37"/>
    <mergeCell ref="SCD37:SCL37"/>
    <mergeCell ref="SCM37:SCU37"/>
    <mergeCell ref="SCV37:SDD37"/>
    <mergeCell ref="SDE37:SDM37"/>
    <mergeCell ref="SAB37:SAJ37"/>
    <mergeCell ref="SAK37:SAS37"/>
    <mergeCell ref="SAT37:SBB37"/>
    <mergeCell ref="SBC37:SBK37"/>
    <mergeCell ref="SBL37:SBT37"/>
    <mergeCell ref="RYI37:RYQ37"/>
    <mergeCell ref="RYR37:RYZ37"/>
    <mergeCell ref="RZA37:RZI37"/>
    <mergeCell ref="RZJ37:RZR37"/>
    <mergeCell ref="RZS37:SAA37"/>
    <mergeCell ref="RWP37:RWX37"/>
    <mergeCell ref="RWY37:RXG37"/>
    <mergeCell ref="RXH37:RXP37"/>
    <mergeCell ref="RXQ37:RXY37"/>
    <mergeCell ref="RXZ37:RYH37"/>
    <mergeCell ref="RUW37:RVE37"/>
    <mergeCell ref="RVF37:RVN37"/>
    <mergeCell ref="RVO37:RVW37"/>
    <mergeCell ref="RVX37:RWF37"/>
    <mergeCell ref="RWG37:RWO37"/>
    <mergeCell ref="RTD37:RTL37"/>
    <mergeCell ref="RTM37:RTU37"/>
    <mergeCell ref="RTV37:RUD37"/>
    <mergeCell ref="RUE37:RUM37"/>
    <mergeCell ref="RUN37:RUV37"/>
    <mergeCell ref="RRK37:RRS37"/>
    <mergeCell ref="RRT37:RSB37"/>
    <mergeCell ref="RSC37:RSK37"/>
    <mergeCell ref="RSL37:RST37"/>
    <mergeCell ref="RSU37:RTC37"/>
    <mergeCell ref="RPR37:RPZ37"/>
    <mergeCell ref="RQA37:RQI37"/>
    <mergeCell ref="RQJ37:RQR37"/>
    <mergeCell ref="RQS37:RRA37"/>
    <mergeCell ref="RRB37:RRJ37"/>
    <mergeCell ref="RNY37:ROG37"/>
    <mergeCell ref="ROH37:ROP37"/>
    <mergeCell ref="ROQ37:ROY37"/>
    <mergeCell ref="ROZ37:RPH37"/>
    <mergeCell ref="RPI37:RPQ37"/>
    <mergeCell ref="RMF37:RMN37"/>
    <mergeCell ref="RMO37:RMW37"/>
    <mergeCell ref="RMX37:RNF37"/>
    <mergeCell ref="RNG37:RNO37"/>
    <mergeCell ref="RNP37:RNX37"/>
    <mergeCell ref="RKM37:RKU37"/>
    <mergeCell ref="RKV37:RLD37"/>
    <mergeCell ref="RLE37:RLM37"/>
    <mergeCell ref="RLN37:RLV37"/>
    <mergeCell ref="RLW37:RME37"/>
    <mergeCell ref="RIT37:RJB37"/>
    <mergeCell ref="RJC37:RJK37"/>
    <mergeCell ref="RJL37:RJT37"/>
    <mergeCell ref="RJU37:RKC37"/>
    <mergeCell ref="RKD37:RKL37"/>
    <mergeCell ref="RHA37:RHI37"/>
    <mergeCell ref="RHJ37:RHR37"/>
    <mergeCell ref="RHS37:RIA37"/>
    <mergeCell ref="RIB37:RIJ37"/>
    <mergeCell ref="RIK37:RIS37"/>
    <mergeCell ref="RFH37:RFP37"/>
    <mergeCell ref="RFQ37:RFY37"/>
    <mergeCell ref="RFZ37:RGH37"/>
    <mergeCell ref="RGI37:RGQ37"/>
    <mergeCell ref="RGR37:RGZ37"/>
    <mergeCell ref="RDO37:RDW37"/>
    <mergeCell ref="RDX37:REF37"/>
    <mergeCell ref="REG37:REO37"/>
    <mergeCell ref="REP37:REX37"/>
    <mergeCell ref="REY37:RFG37"/>
    <mergeCell ref="RBV37:RCD37"/>
    <mergeCell ref="RCE37:RCM37"/>
    <mergeCell ref="RCN37:RCV37"/>
    <mergeCell ref="RCW37:RDE37"/>
    <mergeCell ref="RDF37:RDN37"/>
    <mergeCell ref="RAC37:RAK37"/>
    <mergeCell ref="RAL37:RAT37"/>
    <mergeCell ref="RAU37:RBC37"/>
    <mergeCell ref="RBD37:RBL37"/>
    <mergeCell ref="RBM37:RBU37"/>
    <mergeCell ref="QYJ37:QYR37"/>
    <mergeCell ref="QYS37:QZA37"/>
    <mergeCell ref="QZB37:QZJ37"/>
    <mergeCell ref="QZK37:QZS37"/>
    <mergeCell ref="QZT37:RAB37"/>
    <mergeCell ref="QWQ37:QWY37"/>
    <mergeCell ref="QWZ37:QXH37"/>
    <mergeCell ref="QXI37:QXQ37"/>
    <mergeCell ref="QXR37:QXZ37"/>
    <mergeCell ref="QYA37:QYI37"/>
    <mergeCell ref="QUX37:QVF37"/>
    <mergeCell ref="QVG37:QVO37"/>
    <mergeCell ref="QVP37:QVX37"/>
    <mergeCell ref="QVY37:QWG37"/>
    <mergeCell ref="QWH37:QWP37"/>
    <mergeCell ref="QTE37:QTM37"/>
    <mergeCell ref="QTN37:QTV37"/>
    <mergeCell ref="QTW37:QUE37"/>
    <mergeCell ref="QUF37:QUN37"/>
    <mergeCell ref="QUO37:QUW37"/>
    <mergeCell ref="QRL37:QRT37"/>
    <mergeCell ref="QRU37:QSC37"/>
    <mergeCell ref="QSD37:QSL37"/>
    <mergeCell ref="QSM37:QSU37"/>
    <mergeCell ref="QSV37:QTD37"/>
    <mergeCell ref="QPS37:QQA37"/>
    <mergeCell ref="QQB37:QQJ37"/>
    <mergeCell ref="QQK37:QQS37"/>
    <mergeCell ref="QQT37:QRB37"/>
    <mergeCell ref="QRC37:QRK37"/>
    <mergeCell ref="QNZ37:QOH37"/>
    <mergeCell ref="QOI37:QOQ37"/>
    <mergeCell ref="QOR37:QOZ37"/>
    <mergeCell ref="QPA37:QPI37"/>
    <mergeCell ref="QPJ37:QPR37"/>
    <mergeCell ref="QMG37:QMO37"/>
    <mergeCell ref="QMP37:QMX37"/>
    <mergeCell ref="QMY37:QNG37"/>
    <mergeCell ref="QNH37:QNP37"/>
    <mergeCell ref="QNQ37:QNY37"/>
    <mergeCell ref="QKN37:QKV37"/>
    <mergeCell ref="QKW37:QLE37"/>
    <mergeCell ref="QLF37:QLN37"/>
    <mergeCell ref="QLO37:QLW37"/>
    <mergeCell ref="QLX37:QMF37"/>
    <mergeCell ref="QIU37:QJC37"/>
    <mergeCell ref="QJD37:QJL37"/>
    <mergeCell ref="QJM37:QJU37"/>
    <mergeCell ref="QJV37:QKD37"/>
    <mergeCell ref="QKE37:QKM37"/>
    <mergeCell ref="QHB37:QHJ37"/>
    <mergeCell ref="QHK37:QHS37"/>
    <mergeCell ref="QHT37:QIB37"/>
    <mergeCell ref="QIC37:QIK37"/>
    <mergeCell ref="QIL37:QIT37"/>
    <mergeCell ref="QFI37:QFQ37"/>
    <mergeCell ref="QFR37:QFZ37"/>
    <mergeCell ref="QGA37:QGI37"/>
    <mergeCell ref="QGJ37:QGR37"/>
    <mergeCell ref="QGS37:QHA37"/>
    <mergeCell ref="QDP37:QDX37"/>
    <mergeCell ref="QDY37:QEG37"/>
    <mergeCell ref="QEH37:QEP37"/>
    <mergeCell ref="QEQ37:QEY37"/>
    <mergeCell ref="QEZ37:QFH37"/>
    <mergeCell ref="QBW37:QCE37"/>
    <mergeCell ref="QCF37:QCN37"/>
    <mergeCell ref="QCO37:QCW37"/>
    <mergeCell ref="QCX37:QDF37"/>
    <mergeCell ref="QDG37:QDO37"/>
    <mergeCell ref="QAD37:QAL37"/>
    <mergeCell ref="QAM37:QAU37"/>
    <mergeCell ref="QAV37:QBD37"/>
    <mergeCell ref="QBE37:QBM37"/>
    <mergeCell ref="QBN37:QBV37"/>
    <mergeCell ref="PYK37:PYS37"/>
    <mergeCell ref="PYT37:PZB37"/>
    <mergeCell ref="PZC37:PZK37"/>
    <mergeCell ref="PZL37:PZT37"/>
    <mergeCell ref="PZU37:QAC37"/>
    <mergeCell ref="PWR37:PWZ37"/>
    <mergeCell ref="PXA37:PXI37"/>
    <mergeCell ref="PXJ37:PXR37"/>
    <mergeCell ref="PXS37:PYA37"/>
    <mergeCell ref="PYB37:PYJ37"/>
    <mergeCell ref="PUY37:PVG37"/>
    <mergeCell ref="PVH37:PVP37"/>
    <mergeCell ref="PVQ37:PVY37"/>
    <mergeCell ref="PVZ37:PWH37"/>
    <mergeCell ref="PWI37:PWQ37"/>
    <mergeCell ref="PTF37:PTN37"/>
    <mergeCell ref="PTO37:PTW37"/>
    <mergeCell ref="PTX37:PUF37"/>
    <mergeCell ref="PUG37:PUO37"/>
    <mergeCell ref="PUP37:PUX37"/>
    <mergeCell ref="PRM37:PRU37"/>
    <mergeCell ref="PRV37:PSD37"/>
    <mergeCell ref="PSE37:PSM37"/>
    <mergeCell ref="PSN37:PSV37"/>
    <mergeCell ref="PSW37:PTE37"/>
    <mergeCell ref="PPT37:PQB37"/>
    <mergeCell ref="PQC37:PQK37"/>
    <mergeCell ref="PQL37:PQT37"/>
    <mergeCell ref="PQU37:PRC37"/>
    <mergeCell ref="PRD37:PRL37"/>
    <mergeCell ref="POA37:POI37"/>
    <mergeCell ref="POJ37:POR37"/>
    <mergeCell ref="POS37:PPA37"/>
    <mergeCell ref="PPB37:PPJ37"/>
    <mergeCell ref="PPK37:PPS37"/>
    <mergeCell ref="PMH37:PMP37"/>
    <mergeCell ref="PMQ37:PMY37"/>
    <mergeCell ref="PMZ37:PNH37"/>
    <mergeCell ref="PNI37:PNQ37"/>
    <mergeCell ref="PNR37:PNZ37"/>
    <mergeCell ref="PKO37:PKW37"/>
    <mergeCell ref="PKX37:PLF37"/>
    <mergeCell ref="PLG37:PLO37"/>
    <mergeCell ref="PLP37:PLX37"/>
    <mergeCell ref="PLY37:PMG37"/>
    <mergeCell ref="PIV37:PJD37"/>
    <mergeCell ref="PJE37:PJM37"/>
    <mergeCell ref="PJN37:PJV37"/>
    <mergeCell ref="PJW37:PKE37"/>
    <mergeCell ref="PKF37:PKN37"/>
    <mergeCell ref="PHC37:PHK37"/>
    <mergeCell ref="PHL37:PHT37"/>
    <mergeCell ref="PHU37:PIC37"/>
    <mergeCell ref="PID37:PIL37"/>
    <mergeCell ref="PIM37:PIU37"/>
    <mergeCell ref="PFJ37:PFR37"/>
    <mergeCell ref="PFS37:PGA37"/>
    <mergeCell ref="PGB37:PGJ37"/>
    <mergeCell ref="PGK37:PGS37"/>
    <mergeCell ref="PGT37:PHB37"/>
    <mergeCell ref="PDQ37:PDY37"/>
    <mergeCell ref="PDZ37:PEH37"/>
    <mergeCell ref="PEI37:PEQ37"/>
    <mergeCell ref="PER37:PEZ37"/>
    <mergeCell ref="PFA37:PFI37"/>
    <mergeCell ref="PBX37:PCF37"/>
    <mergeCell ref="PCG37:PCO37"/>
    <mergeCell ref="PCP37:PCX37"/>
    <mergeCell ref="PCY37:PDG37"/>
    <mergeCell ref="PDH37:PDP37"/>
    <mergeCell ref="PAE37:PAM37"/>
    <mergeCell ref="PAN37:PAV37"/>
    <mergeCell ref="PAW37:PBE37"/>
    <mergeCell ref="PBF37:PBN37"/>
    <mergeCell ref="PBO37:PBW37"/>
    <mergeCell ref="OYL37:OYT37"/>
    <mergeCell ref="OYU37:OZC37"/>
    <mergeCell ref="OZD37:OZL37"/>
    <mergeCell ref="OZM37:OZU37"/>
    <mergeCell ref="OZV37:PAD37"/>
    <mergeCell ref="OWS37:OXA37"/>
    <mergeCell ref="OXB37:OXJ37"/>
    <mergeCell ref="OXK37:OXS37"/>
    <mergeCell ref="OXT37:OYB37"/>
    <mergeCell ref="OYC37:OYK37"/>
    <mergeCell ref="OUZ37:OVH37"/>
    <mergeCell ref="OVI37:OVQ37"/>
    <mergeCell ref="OVR37:OVZ37"/>
    <mergeCell ref="OWA37:OWI37"/>
    <mergeCell ref="OWJ37:OWR37"/>
    <mergeCell ref="OTG37:OTO37"/>
    <mergeCell ref="OTP37:OTX37"/>
    <mergeCell ref="OTY37:OUG37"/>
    <mergeCell ref="OUH37:OUP37"/>
    <mergeCell ref="OUQ37:OUY37"/>
    <mergeCell ref="ORN37:ORV37"/>
    <mergeCell ref="ORW37:OSE37"/>
    <mergeCell ref="OSF37:OSN37"/>
    <mergeCell ref="OSO37:OSW37"/>
    <mergeCell ref="OSX37:OTF37"/>
    <mergeCell ref="OPU37:OQC37"/>
    <mergeCell ref="OQD37:OQL37"/>
    <mergeCell ref="OQM37:OQU37"/>
    <mergeCell ref="OQV37:ORD37"/>
    <mergeCell ref="ORE37:ORM37"/>
    <mergeCell ref="OOB37:OOJ37"/>
    <mergeCell ref="OOK37:OOS37"/>
    <mergeCell ref="OOT37:OPB37"/>
    <mergeCell ref="OPC37:OPK37"/>
    <mergeCell ref="OPL37:OPT37"/>
    <mergeCell ref="OMI37:OMQ37"/>
    <mergeCell ref="OMR37:OMZ37"/>
    <mergeCell ref="ONA37:ONI37"/>
    <mergeCell ref="ONJ37:ONR37"/>
    <mergeCell ref="ONS37:OOA37"/>
    <mergeCell ref="OKP37:OKX37"/>
    <mergeCell ref="OKY37:OLG37"/>
    <mergeCell ref="OLH37:OLP37"/>
    <mergeCell ref="OLQ37:OLY37"/>
    <mergeCell ref="OLZ37:OMH37"/>
    <mergeCell ref="OIW37:OJE37"/>
    <mergeCell ref="OJF37:OJN37"/>
    <mergeCell ref="OJO37:OJW37"/>
    <mergeCell ref="OJX37:OKF37"/>
    <mergeCell ref="OKG37:OKO37"/>
    <mergeCell ref="OHD37:OHL37"/>
    <mergeCell ref="OHM37:OHU37"/>
    <mergeCell ref="OHV37:OID37"/>
    <mergeCell ref="OIE37:OIM37"/>
    <mergeCell ref="OIN37:OIV37"/>
    <mergeCell ref="OFK37:OFS37"/>
    <mergeCell ref="OFT37:OGB37"/>
    <mergeCell ref="OGC37:OGK37"/>
    <mergeCell ref="OGL37:OGT37"/>
    <mergeCell ref="OGU37:OHC37"/>
    <mergeCell ref="ODR37:ODZ37"/>
    <mergeCell ref="OEA37:OEI37"/>
    <mergeCell ref="OEJ37:OER37"/>
    <mergeCell ref="OES37:OFA37"/>
    <mergeCell ref="OFB37:OFJ37"/>
    <mergeCell ref="OBY37:OCG37"/>
    <mergeCell ref="OCH37:OCP37"/>
    <mergeCell ref="OCQ37:OCY37"/>
    <mergeCell ref="OCZ37:ODH37"/>
    <mergeCell ref="ODI37:ODQ37"/>
    <mergeCell ref="OAF37:OAN37"/>
    <mergeCell ref="OAO37:OAW37"/>
    <mergeCell ref="OAX37:OBF37"/>
    <mergeCell ref="OBG37:OBO37"/>
    <mergeCell ref="OBP37:OBX37"/>
    <mergeCell ref="NYM37:NYU37"/>
    <mergeCell ref="NYV37:NZD37"/>
    <mergeCell ref="NZE37:NZM37"/>
    <mergeCell ref="NZN37:NZV37"/>
    <mergeCell ref="NZW37:OAE37"/>
    <mergeCell ref="NWT37:NXB37"/>
    <mergeCell ref="NXC37:NXK37"/>
    <mergeCell ref="NXL37:NXT37"/>
    <mergeCell ref="NXU37:NYC37"/>
    <mergeCell ref="NYD37:NYL37"/>
    <mergeCell ref="NVA37:NVI37"/>
    <mergeCell ref="NVJ37:NVR37"/>
    <mergeCell ref="NVS37:NWA37"/>
    <mergeCell ref="NWB37:NWJ37"/>
    <mergeCell ref="NWK37:NWS37"/>
    <mergeCell ref="NTH37:NTP37"/>
    <mergeCell ref="NTQ37:NTY37"/>
    <mergeCell ref="NTZ37:NUH37"/>
    <mergeCell ref="NUI37:NUQ37"/>
    <mergeCell ref="NUR37:NUZ37"/>
    <mergeCell ref="NRO37:NRW37"/>
    <mergeCell ref="NRX37:NSF37"/>
    <mergeCell ref="NSG37:NSO37"/>
    <mergeCell ref="NSP37:NSX37"/>
    <mergeCell ref="NSY37:NTG37"/>
    <mergeCell ref="NPV37:NQD37"/>
    <mergeCell ref="NQE37:NQM37"/>
    <mergeCell ref="NQN37:NQV37"/>
    <mergeCell ref="NQW37:NRE37"/>
    <mergeCell ref="NRF37:NRN37"/>
    <mergeCell ref="NOC37:NOK37"/>
    <mergeCell ref="NOL37:NOT37"/>
    <mergeCell ref="NOU37:NPC37"/>
    <mergeCell ref="NPD37:NPL37"/>
    <mergeCell ref="NPM37:NPU37"/>
    <mergeCell ref="NMJ37:NMR37"/>
    <mergeCell ref="NMS37:NNA37"/>
    <mergeCell ref="NNB37:NNJ37"/>
    <mergeCell ref="NNK37:NNS37"/>
    <mergeCell ref="NNT37:NOB37"/>
    <mergeCell ref="NKQ37:NKY37"/>
    <mergeCell ref="NKZ37:NLH37"/>
    <mergeCell ref="NLI37:NLQ37"/>
    <mergeCell ref="NLR37:NLZ37"/>
    <mergeCell ref="NMA37:NMI37"/>
    <mergeCell ref="NIX37:NJF37"/>
    <mergeCell ref="NJG37:NJO37"/>
    <mergeCell ref="NJP37:NJX37"/>
    <mergeCell ref="NJY37:NKG37"/>
    <mergeCell ref="NKH37:NKP37"/>
    <mergeCell ref="NHE37:NHM37"/>
    <mergeCell ref="NHN37:NHV37"/>
    <mergeCell ref="NHW37:NIE37"/>
    <mergeCell ref="NIF37:NIN37"/>
    <mergeCell ref="NIO37:NIW37"/>
    <mergeCell ref="NFL37:NFT37"/>
    <mergeCell ref="NFU37:NGC37"/>
    <mergeCell ref="NGD37:NGL37"/>
    <mergeCell ref="NGM37:NGU37"/>
    <mergeCell ref="NGV37:NHD37"/>
    <mergeCell ref="NDS37:NEA37"/>
    <mergeCell ref="NEB37:NEJ37"/>
    <mergeCell ref="NEK37:NES37"/>
    <mergeCell ref="NET37:NFB37"/>
    <mergeCell ref="NFC37:NFK37"/>
    <mergeCell ref="NBZ37:NCH37"/>
    <mergeCell ref="NCI37:NCQ37"/>
    <mergeCell ref="NCR37:NCZ37"/>
    <mergeCell ref="NDA37:NDI37"/>
    <mergeCell ref="NDJ37:NDR37"/>
    <mergeCell ref="NAG37:NAO37"/>
    <mergeCell ref="NAP37:NAX37"/>
    <mergeCell ref="NAY37:NBG37"/>
    <mergeCell ref="NBH37:NBP37"/>
    <mergeCell ref="NBQ37:NBY37"/>
    <mergeCell ref="MYN37:MYV37"/>
    <mergeCell ref="MYW37:MZE37"/>
    <mergeCell ref="MZF37:MZN37"/>
    <mergeCell ref="MZO37:MZW37"/>
    <mergeCell ref="MZX37:NAF37"/>
    <mergeCell ref="MWU37:MXC37"/>
    <mergeCell ref="MXD37:MXL37"/>
    <mergeCell ref="MXM37:MXU37"/>
    <mergeCell ref="MXV37:MYD37"/>
    <mergeCell ref="MYE37:MYM37"/>
    <mergeCell ref="MVB37:MVJ37"/>
    <mergeCell ref="MVK37:MVS37"/>
    <mergeCell ref="MVT37:MWB37"/>
    <mergeCell ref="MWC37:MWK37"/>
    <mergeCell ref="MWL37:MWT37"/>
    <mergeCell ref="MTI37:MTQ37"/>
    <mergeCell ref="MTR37:MTZ37"/>
    <mergeCell ref="MUA37:MUI37"/>
    <mergeCell ref="MUJ37:MUR37"/>
    <mergeCell ref="MUS37:MVA37"/>
    <mergeCell ref="MRP37:MRX37"/>
    <mergeCell ref="MRY37:MSG37"/>
    <mergeCell ref="MSH37:MSP37"/>
    <mergeCell ref="MSQ37:MSY37"/>
    <mergeCell ref="MSZ37:MTH37"/>
    <mergeCell ref="MPW37:MQE37"/>
    <mergeCell ref="MQF37:MQN37"/>
    <mergeCell ref="MQO37:MQW37"/>
    <mergeCell ref="MQX37:MRF37"/>
    <mergeCell ref="MRG37:MRO37"/>
    <mergeCell ref="MOD37:MOL37"/>
    <mergeCell ref="MOM37:MOU37"/>
    <mergeCell ref="MOV37:MPD37"/>
    <mergeCell ref="MPE37:MPM37"/>
    <mergeCell ref="MPN37:MPV37"/>
    <mergeCell ref="MMK37:MMS37"/>
    <mergeCell ref="MMT37:MNB37"/>
    <mergeCell ref="MNC37:MNK37"/>
    <mergeCell ref="MNL37:MNT37"/>
    <mergeCell ref="MNU37:MOC37"/>
    <mergeCell ref="MKR37:MKZ37"/>
    <mergeCell ref="MLA37:MLI37"/>
    <mergeCell ref="MLJ37:MLR37"/>
    <mergeCell ref="MLS37:MMA37"/>
    <mergeCell ref="MMB37:MMJ37"/>
    <mergeCell ref="MIY37:MJG37"/>
    <mergeCell ref="MJH37:MJP37"/>
    <mergeCell ref="MJQ37:MJY37"/>
    <mergeCell ref="MJZ37:MKH37"/>
    <mergeCell ref="MKI37:MKQ37"/>
    <mergeCell ref="MHF37:MHN37"/>
    <mergeCell ref="MHO37:MHW37"/>
    <mergeCell ref="MHX37:MIF37"/>
    <mergeCell ref="MIG37:MIO37"/>
    <mergeCell ref="MIP37:MIX37"/>
    <mergeCell ref="MFM37:MFU37"/>
    <mergeCell ref="MFV37:MGD37"/>
    <mergeCell ref="MGE37:MGM37"/>
    <mergeCell ref="MGN37:MGV37"/>
    <mergeCell ref="MGW37:MHE37"/>
    <mergeCell ref="MDT37:MEB37"/>
    <mergeCell ref="MEC37:MEK37"/>
    <mergeCell ref="MEL37:MET37"/>
    <mergeCell ref="MEU37:MFC37"/>
    <mergeCell ref="MFD37:MFL37"/>
    <mergeCell ref="MCA37:MCI37"/>
    <mergeCell ref="MCJ37:MCR37"/>
    <mergeCell ref="MCS37:MDA37"/>
    <mergeCell ref="MDB37:MDJ37"/>
    <mergeCell ref="MDK37:MDS37"/>
    <mergeCell ref="MAH37:MAP37"/>
    <mergeCell ref="MAQ37:MAY37"/>
    <mergeCell ref="MAZ37:MBH37"/>
    <mergeCell ref="MBI37:MBQ37"/>
    <mergeCell ref="MBR37:MBZ37"/>
    <mergeCell ref="LYO37:LYW37"/>
    <mergeCell ref="LYX37:LZF37"/>
    <mergeCell ref="LZG37:LZO37"/>
    <mergeCell ref="LZP37:LZX37"/>
    <mergeCell ref="LZY37:MAG37"/>
    <mergeCell ref="LWV37:LXD37"/>
    <mergeCell ref="LXE37:LXM37"/>
    <mergeCell ref="LXN37:LXV37"/>
    <mergeCell ref="LXW37:LYE37"/>
    <mergeCell ref="LYF37:LYN37"/>
    <mergeCell ref="LVC37:LVK37"/>
    <mergeCell ref="LVL37:LVT37"/>
    <mergeCell ref="LVU37:LWC37"/>
    <mergeCell ref="LWD37:LWL37"/>
    <mergeCell ref="LWM37:LWU37"/>
    <mergeCell ref="LTJ37:LTR37"/>
    <mergeCell ref="LTS37:LUA37"/>
    <mergeCell ref="LUB37:LUJ37"/>
    <mergeCell ref="LUK37:LUS37"/>
    <mergeCell ref="LUT37:LVB37"/>
    <mergeCell ref="LRQ37:LRY37"/>
    <mergeCell ref="LRZ37:LSH37"/>
    <mergeCell ref="LSI37:LSQ37"/>
    <mergeCell ref="LSR37:LSZ37"/>
    <mergeCell ref="LTA37:LTI37"/>
    <mergeCell ref="LPX37:LQF37"/>
    <mergeCell ref="LQG37:LQO37"/>
    <mergeCell ref="LQP37:LQX37"/>
    <mergeCell ref="LQY37:LRG37"/>
    <mergeCell ref="LRH37:LRP37"/>
    <mergeCell ref="LOE37:LOM37"/>
    <mergeCell ref="LON37:LOV37"/>
    <mergeCell ref="LOW37:LPE37"/>
    <mergeCell ref="LPF37:LPN37"/>
    <mergeCell ref="LPO37:LPW37"/>
    <mergeCell ref="LML37:LMT37"/>
    <mergeCell ref="LMU37:LNC37"/>
    <mergeCell ref="LND37:LNL37"/>
    <mergeCell ref="LNM37:LNU37"/>
    <mergeCell ref="LNV37:LOD37"/>
    <mergeCell ref="LKS37:LLA37"/>
    <mergeCell ref="LLB37:LLJ37"/>
    <mergeCell ref="LLK37:LLS37"/>
    <mergeCell ref="LLT37:LMB37"/>
    <mergeCell ref="LMC37:LMK37"/>
    <mergeCell ref="LIZ37:LJH37"/>
    <mergeCell ref="LJI37:LJQ37"/>
    <mergeCell ref="LJR37:LJZ37"/>
    <mergeCell ref="LKA37:LKI37"/>
    <mergeCell ref="LKJ37:LKR37"/>
    <mergeCell ref="LHG37:LHO37"/>
    <mergeCell ref="LHP37:LHX37"/>
    <mergeCell ref="LHY37:LIG37"/>
    <mergeCell ref="LIH37:LIP37"/>
    <mergeCell ref="LIQ37:LIY37"/>
    <mergeCell ref="LFN37:LFV37"/>
    <mergeCell ref="LFW37:LGE37"/>
    <mergeCell ref="LGF37:LGN37"/>
    <mergeCell ref="LGO37:LGW37"/>
    <mergeCell ref="LGX37:LHF37"/>
    <mergeCell ref="LDU37:LEC37"/>
    <mergeCell ref="LED37:LEL37"/>
    <mergeCell ref="LEM37:LEU37"/>
    <mergeCell ref="LEV37:LFD37"/>
    <mergeCell ref="LFE37:LFM37"/>
    <mergeCell ref="LCB37:LCJ37"/>
    <mergeCell ref="LCK37:LCS37"/>
    <mergeCell ref="LCT37:LDB37"/>
    <mergeCell ref="LDC37:LDK37"/>
    <mergeCell ref="LDL37:LDT37"/>
    <mergeCell ref="LAI37:LAQ37"/>
    <mergeCell ref="LAR37:LAZ37"/>
    <mergeCell ref="LBA37:LBI37"/>
    <mergeCell ref="LBJ37:LBR37"/>
    <mergeCell ref="LBS37:LCA37"/>
    <mergeCell ref="KYP37:KYX37"/>
    <mergeCell ref="KYY37:KZG37"/>
    <mergeCell ref="KZH37:KZP37"/>
    <mergeCell ref="KZQ37:KZY37"/>
    <mergeCell ref="KZZ37:LAH37"/>
    <mergeCell ref="KWW37:KXE37"/>
    <mergeCell ref="KXF37:KXN37"/>
    <mergeCell ref="KXO37:KXW37"/>
    <mergeCell ref="KXX37:KYF37"/>
    <mergeCell ref="KYG37:KYO37"/>
    <mergeCell ref="KVD37:KVL37"/>
    <mergeCell ref="KVM37:KVU37"/>
    <mergeCell ref="KVV37:KWD37"/>
    <mergeCell ref="KWE37:KWM37"/>
    <mergeCell ref="KWN37:KWV37"/>
    <mergeCell ref="KTK37:KTS37"/>
    <mergeCell ref="KTT37:KUB37"/>
    <mergeCell ref="KUC37:KUK37"/>
    <mergeCell ref="KUL37:KUT37"/>
    <mergeCell ref="KUU37:KVC37"/>
    <mergeCell ref="KRR37:KRZ37"/>
    <mergeCell ref="KSA37:KSI37"/>
    <mergeCell ref="KSJ37:KSR37"/>
    <mergeCell ref="KSS37:KTA37"/>
    <mergeCell ref="KTB37:KTJ37"/>
    <mergeCell ref="KPY37:KQG37"/>
    <mergeCell ref="KQH37:KQP37"/>
    <mergeCell ref="KQQ37:KQY37"/>
    <mergeCell ref="KQZ37:KRH37"/>
    <mergeCell ref="KRI37:KRQ37"/>
    <mergeCell ref="KOF37:KON37"/>
    <mergeCell ref="KOO37:KOW37"/>
    <mergeCell ref="KOX37:KPF37"/>
    <mergeCell ref="KPG37:KPO37"/>
    <mergeCell ref="KPP37:KPX37"/>
    <mergeCell ref="KMM37:KMU37"/>
    <mergeCell ref="KMV37:KND37"/>
    <mergeCell ref="KNE37:KNM37"/>
    <mergeCell ref="KNN37:KNV37"/>
    <mergeCell ref="KNW37:KOE37"/>
    <mergeCell ref="KKT37:KLB37"/>
    <mergeCell ref="KLC37:KLK37"/>
    <mergeCell ref="KLL37:KLT37"/>
    <mergeCell ref="KLU37:KMC37"/>
    <mergeCell ref="KMD37:KML37"/>
    <mergeCell ref="KJA37:KJI37"/>
    <mergeCell ref="KJJ37:KJR37"/>
    <mergeCell ref="KJS37:KKA37"/>
    <mergeCell ref="KKB37:KKJ37"/>
    <mergeCell ref="KKK37:KKS37"/>
    <mergeCell ref="KHH37:KHP37"/>
    <mergeCell ref="KHQ37:KHY37"/>
    <mergeCell ref="KHZ37:KIH37"/>
    <mergeCell ref="KII37:KIQ37"/>
    <mergeCell ref="KIR37:KIZ37"/>
    <mergeCell ref="KFO37:KFW37"/>
    <mergeCell ref="KFX37:KGF37"/>
    <mergeCell ref="KGG37:KGO37"/>
    <mergeCell ref="KGP37:KGX37"/>
    <mergeCell ref="KGY37:KHG37"/>
    <mergeCell ref="KDV37:KED37"/>
    <mergeCell ref="KEE37:KEM37"/>
    <mergeCell ref="KEN37:KEV37"/>
    <mergeCell ref="KEW37:KFE37"/>
    <mergeCell ref="KFF37:KFN37"/>
    <mergeCell ref="KCC37:KCK37"/>
    <mergeCell ref="KCL37:KCT37"/>
    <mergeCell ref="KCU37:KDC37"/>
    <mergeCell ref="KDD37:KDL37"/>
    <mergeCell ref="KDM37:KDU37"/>
    <mergeCell ref="KAJ37:KAR37"/>
    <mergeCell ref="KAS37:KBA37"/>
    <mergeCell ref="KBB37:KBJ37"/>
    <mergeCell ref="KBK37:KBS37"/>
    <mergeCell ref="KBT37:KCB37"/>
    <mergeCell ref="JYQ37:JYY37"/>
    <mergeCell ref="JYZ37:JZH37"/>
    <mergeCell ref="JZI37:JZQ37"/>
    <mergeCell ref="JZR37:JZZ37"/>
    <mergeCell ref="KAA37:KAI37"/>
    <mergeCell ref="JWX37:JXF37"/>
    <mergeCell ref="JXG37:JXO37"/>
    <mergeCell ref="JXP37:JXX37"/>
    <mergeCell ref="JXY37:JYG37"/>
    <mergeCell ref="JYH37:JYP37"/>
    <mergeCell ref="JVE37:JVM37"/>
    <mergeCell ref="JVN37:JVV37"/>
    <mergeCell ref="JVW37:JWE37"/>
    <mergeCell ref="JWF37:JWN37"/>
    <mergeCell ref="JWO37:JWW37"/>
    <mergeCell ref="JTL37:JTT37"/>
    <mergeCell ref="JTU37:JUC37"/>
    <mergeCell ref="JUD37:JUL37"/>
    <mergeCell ref="JUM37:JUU37"/>
    <mergeCell ref="JUV37:JVD37"/>
    <mergeCell ref="JRS37:JSA37"/>
    <mergeCell ref="JSB37:JSJ37"/>
    <mergeCell ref="JSK37:JSS37"/>
    <mergeCell ref="JST37:JTB37"/>
    <mergeCell ref="JTC37:JTK37"/>
    <mergeCell ref="JPZ37:JQH37"/>
    <mergeCell ref="JQI37:JQQ37"/>
    <mergeCell ref="JQR37:JQZ37"/>
    <mergeCell ref="JRA37:JRI37"/>
    <mergeCell ref="JRJ37:JRR37"/>
    <mergeCell ref="JOG37:JOO37"/>
    <mergeCell ref="JOP37:JOX37"/>
    <mergeCell ref="JOY37:JPG37"/>
    <mergeCell ref="JPH37:JPP37"/>
    <mergeCell ref="JPQ37:JPY37"/>
    <mergeCell ref="JMN37:JMV37"/>
    <mergeCell ref="JMW37:JNE37"/>
    <mergeCell ref="JNF37:JNN37"/>
    <mergeCell ref="JNO37:JNW37"/>
    <mergeCell ref="JNX37:JOF37"/>
    <mergeCell ref="JKU37:JLC37"/>
    <mergeCell ref="JLD37:JLL37"/>
    <mergeCell ref="JLM37:JLU37"/>
    <mergeCell ref="JLV37:JMD37"/>
    <mergeCell ref="JME37:JMM37"/>
    <mergeCell ref="JJB37:JJJ37"/>
    <mergeCell ref="JJK37:JJS37"/>
    <mergeCell ref="JJT37:JKB37"/>
    <mergeCell ref="JKC37:JKK37"/>
    <mergeCell ref="JKL37:JKT37"/>
    <mergeCell ref="JHI37:JHQ37"/>
    <mergeCell ref="JHR37:JHZ37"/>
    <mergeCell ref="JIA37:JII37"/>
    <mergeCell ref="JIJ37:JIR37"/>
    <mergeCell ref="JIS37:JJA37"/>
    <mergeCell ref="JFP37:JFX37"/>
    <mergeCell ref="JFY37:JGG37"/>
    <mergeCell ref="JGH37:JGP37"/>
    <mergeCell ref="JGQ37:JGY37"/>
    <mergeCell ref="JGZ37:JHH37"/>
    <mergeCell ref="JDW37:JEE37"/>
    <mergeCell ref="JEF37:JEN37"/>
    <mergeCell ref="JEO37:JEW37"/>
    <mergeCell ref="JEX37:JFF37"/>
    <mergeCell ref="JFG37:JFO37"/>
    <mergeCell ref="JCD37:JCL37"/>
    <mergeCell ref="JCM37:JCU37"/>
    <mergeCell ref="JCV37:JDD37"/>
    <mergeCell ref="JDE37:JDM37"/>
    <mergeCell ref="JDN37:JDV37"/>
    <mergeCell ref="JAK37:JAS37"/>
    <mergeCell ref="JAT37:JBB37"/>
    <mergeCell ref="JBC37:JBK37"/>
    <mergeCell ref="JBL37:JBT37"/>
    <mergeCell ref="JBU37:JCC37"/>
    <mergeCell ref="IYR37:IYZ37"/>
    <mergeCell ref="IZA37:IZI37"/>
    <mergeCell ref="IZJ37:IZR37"/>
    <mergeCell ref="IZS37:JAA37"/>
    <mergeCell ref="JAB37:JAJ37"/>
    <mergeCell ref="IWY37:IXG37"/>
    <mergeCell ref="IXH37:IXP37"/>
    <mergeCell ref="IXQ37:IXY37"/>
    <mergeCell ref="IXZ37:IYH37"/>
    <mergeCell ref="IYI37:IYQ37"/>
    <mergeCell ref="IVF37:IVN37"/>
    <mergeCell ref="IVO37:IVW37"/>
    <mergeCell ref="IVX37:IWF37"/>
    <mergeCell ref="IWG37:IWO37"/>
    <mergeCell ref="IWP37:IWX37"/>
    <mergeCell ref="ITM37:ITU37"/>
    <mergeCell ref="ITV37:IUD37"/>
    <mergeCell ref="IUE37:IUM37"/>
    <mergeCell ref="IUN37:IUV37"/>
    <mergeCell ref="IUW37:IVE37"/>
    <mergeCell ref="IRT37:ISB37"/>
    <mergeCell ref="ISC37:ISK37"/>
    <mergeCell ref="ISL37:IST37"/>
    <mergeCell ref="ISU37:ITC37"/>
    <mergeCell ref="ITD37:ITL37"/>
    <mergeCell ref="IQA37:IQI37"/>
    <mergeCell ref="IQJ37:IQR37"/>
    <mergeCell ref="IQS37:IRA37"/>
    <mergeCell ref="IRB37:IRJ37"/>
    <mergeCell ref="IRK37:IRS37"/>
    <mergeCell ref="IOH37:IOP37"/>
    <mergeCell ref="IOQ37:IOY37"/>
    <mergeCell ref="IOZ37:IPH37"/>
    <mergeCell ref="IPI37:IPQ37"/>
    <mergeCell ref="IPR37:IPZ37"/>
    <mergeCell ref="IMO37:IMW37"/>
    <mergeCell ref="IMX37:INF37"/>
    <mergeCell ref="ING37:INO37"/>
    <mergeCell ref="INP37:INX37"/>
    <mergeCell ref="INY37:IOG37"/>
    <mergeCell ref="IKV37:ILD37"/>
    <mergeCell ref="ILE37:ILM37"/>
    <mergeCell ref="ILN37:ILV37"/>
    <mergeCell ref="ILW37:IME37"/>
    <mergeCell ref="IMF37:IMN37"/>
    <mergeCell ref="IJC37:IJK37"/>
    <mergeCell ref="IJL37:IJT37"/>
    <mergeCell ref="IJU37:IKC37"/>
    <mergeCell ref="IKD37:IKL37"/>
    <mergeCell ref="IKM37:IKU37"/>
    <mergeCell ref="IHJ37:IHR37"/>
    <mergeCell ref="IHS37:IIA37"/>
    <mergeCell ref="IIB37:IIJ37"/>
    <mergeCell ref="IIK37:IIS37"/>
    <mergeCell ref="IIT37:IJB37"/>
    <mergeCell ref="IFQ37:IFY37"/>
    <mergeCell ref="IFZ37:IGH37"/>
    <mergeCell ref="IGI37:IGQ37"/>
    <mergeCell ref="IGR37:IGZ37"/>
    <mergeCell ref="IHA37:IHI37"/>
    <mergeCell ref="IDX37:IEF37"/>
    <mergeCell ref="IEG37:IEO37"/>
    <mergeCell ref="IEP37:IEX37"/>
    <mergeCell ref="IEY37:IFG37"/>
    <mergeCell ref="IFH37:IFP37"/>
    <mergeCell ref="ICE37:ICM37"/>
    <mergeCell ref="ICN37:ICV37"/>
    <mergeCell ref="ICW37:IDE37"/>
    <mergeCell ref="IDF37:IDN37"/>
    <mergeCell ref="IDO37:IDW37"/>
    <mergeCell ref="IAL37:IAT37"/>
    <mergeCell ref="IAU37:IBC37"/>
    <mergeCell ref="IBD37:IBL37"/>
    <mergeCell ref="IBM37:IBU37"/>
    <mergeCell ref="IBV37:ICD37"/>
    <mergeCell ref="HYS37:HZA37"/>
    <mergeCell ref="HZB37:HZJ37"/>
    <mergeCell ref="HZK37:HZS37"/>
    <mergeCell ref="HZT37:IAB37"/>
    <mergeCell ref="IAC37:IAK37"/>
    <mergeCell ref="HWZ37:HXH37"/>
    <mergeCell ref="HXI37:HXQ37"/>
    <mergeCell ref="HXR37:HXZ37"/>
    <mergeCell ref="HYA37:HYI37"/>
    <mergeCell ref="HYJ37:HYR37"/>
    <mergeCell ref="HVG37:HVO37"/>
    <mergeCell ref="HVP37:HVX37"/>
    <mergeCell ref="HVY37:HWG37"/>
    <mergeCell ref="HWH37:HWP37"/>
    <mergeCell ref="HWQ37:HWY37"/>
    <mergeCell ref="HTN37:HTV37"/>
    <mergeCell ref="HTW37:HUE37"/>
    <mergeCell ref="HUF37:HUN37"/>
    <mergeCell ref="HUO37:HUW37"/>
    <mergeCell ref="HUX37:HVF37"/>
    <mergeCell ref="HRU37:HSC37"/>
    <mergeCell ref="HSD37:HSL37"/>
    <mergeCell ref="HSM37:HSU37"/>
    <mergeCell ref="HSV37:HTD37"/>
    <mergeCell ref="HTE37:HTM37"/>
    <mergeCell ref="HQB37:HQJ37"/>
    <mergeCell ref="HQK37:HQS37"/>
    <mergeCell ref="HQT37:HRB37"/>
    <mergeCell ref="HRC37:HRK37"/>
    <mergeCell ref="HRL37:HRT37"/>
    <mergeCell ref="HOI37:HOQ37"/>
    <mergeCell ref="HOR37:HOZ37"/>
    <mergeCell ref="HPA37:HPI37"/>
    <mergeCell ref="HPJ37:HPR37"/>
    <mergeCell ref="HPS37:HQA37"/>
    <mergeCell ref="HMP37:HMX37"/>
    <mergeCell ref="HMY37:HNG37"/>
    <mergeCell ref="HNH37:HNP37"/>
    <mergeCell ref="HNQ37:HNY37"/>
    <mergeCell ref="HNZ37:HOH37"/>
    <mergeCell ref="HKW37:HLE37"/>
    <mergeCell ref="HLF37:HLN37"/>
    <mergeCell ref="HLO37:HLW37"/>
    <mergeCell ref="HLX37:HMF37"/>
    <mergeCell ref="HMG37:HMO37"/>
    <mergeCell ref="HJD37:HJL37"/>
    <mergeCell ref="HJM37:HJU37"/>
    <mergeCell ref="HJV37:HKD37"/>
    <mergeCell ref="HKE37:HKM37"/>
    <mergeCell ref="HKN37:HKV37"/>
    <mergeCell ref="HHK37:HHS37"/>
    <mergeCell ref="HHT37:HIB37"/>
    <mergeCell ref="HIC37:HIK37"/>
    <mergeCell ref="HIL37:HIT37"/>
    <mergeCell ref="HIU37:HJC37"/>
    <mergeCell ref="HFR37:HFZ37"/>
    <mergeCell ref="HGA37:HGI37"/>
    <mergeCell ref="HGJ37:HGR37"/>
    <mergeCell ref="HGS37:HHA37"/>
    <mergeCell ref="HHB37:HHJ37"/>
    <mergeCell ref="HDY37:HEG37"/>
    <mergeCell ref="HEH37:HEP37"/>
    <mergeCell ref="HEQ37:HEY37"/>
    <mergeCell ref="HEZ37:HFH37"/>
    <mergeCell ref="HFI37:HFQ37"/>
    <mergeCell ref="HCF37:HCN37"/>
    <mergeCell ref="HCO37:HCW37"/>
    <mergeCell ref="HCX37:HDF37"/>
    <mergeCell ref="HDG37:HDO37"/>
    <mergeCell ref="HDP37:HDX37"/>
    <mergeCell ref="HAM37:HAU37"/>
    <mergeCell ref="HAV37:HBD37"/>
    <mergeCell ref="HBE37:HBM37"/>
    <mergeCell ref="HBN37:HBV37"/>
    <mergeCell ref="HBW37:HCE37"/>
    <mergeCell ref="GYT37:GZB37"/>
    <mergeCell ref="GZC37:GZK37"/>
    <mergeCell ref="GZL37:GZT37"/>
    <mergeCell ref="GZU37:HAC37"/>
    <mergeCell ref="HAD37:HAL37"/>
    <mergeCell ref="GXA37:GXI37"/>
    <mergeCell ref="GXJ37:GXR37"/>
    <mergeCell ref="GXS37:GYA37"/>
    <mergeCell ref="GYB37:GYJ37"/>
    <mergeCell ref="GYK37:GYS37"/>
    <mergeCell ref="GVH37:GVP37"/>
    <mergeCell ref="GVQ37:GVY37"/>
    <mergeCell ref="GVZ37:GWH37"/>
    <mergeCell ref="GWI37:GWQ37"/>
    <mergeCell ref="GWR37:GWZ37"/>
    <mergeCell ref="GTO37:GTW37"/>
    <mergeCell ref="GTX37:GUF37"/>
    <mergeCell ref="GUG37:GUO37"/>
    <mergeCell ref="GUP37:GUX37"/>
    <mergeCell ref="GUY37:GVG37"/>
    <mergeCell ref="GRV37:GSD37"/>
    <mergeCell ref="GSE37:GSM37"/>
    <mergeCell ref="GSN37:GSV37"/>
    <mergeCell ref="GSW37:GTE37"/>
    <mergeCell ref="GTF37:GTN37"/>
    <mergeCell ref="GQC37:GQK37"/>
    <mergeCell ref="GQL37:GQT37"/>
    <mergeCell ref="GQU37:GRC37"/>
    <mergeCell ref="GRD37:GRL37"/>
    <mergeCell ref="GRM37:GRU37"/>
    <mergeCell ref="GOJ37:GOR37"/>
    <mergeCell ref="GOS37:GPA37"/>
    <mergeCell ref="GPB37:GPJ37"/>
    <mergeCell ref="GPK37:GPS37"/>
    <mergeCell ref="GPT37:GQB37"/>
    <mergeCell ref="GMQ37:GMY37"/>
    <mergeCell ref="GMZ37:GNH37"/>
    <mergeCell ref="GNI37:GNQ37"/>
    <mergeCell ref="GNR37:GNZ37"/>
    <mergeCell ref="GOA37:GOI37"/>
    <mergeCell ref="GKX37:GLF37"/>
    <mergeCell ref="GLG37:GLO37"/>
    <mergeCell ref="GLP37:GLX37"/>
    <mergeCell ref="GLY37:GMG37"/>
    <mergeCell ref="GMH37:GMP37"/>
    <mergeCell ref="GJE37:GJM37"/>
    <mergeCell ref="GJN37:GJV37"/>
    <mergeCell ref="GJW37:GKE37"/>
    <mergeCell ref="GKF37:GKN37"/>
    <mergeCell ref="GKO37:GKW37"/>
    <mergeCell ref="GHL37:GHT37"/>
    <mergeCell ref="GHU37:GIC37"/>
    <mergeCell ref="GID37:GIL37"/>
    <mergeCell ref="GIM37:GIU37"/>
    <mergeCell ref="GIV37:GJD37"/>
    <mergeCell ref="GFS37:GGA37"/>
    <mergeCell ref="GGB37:GGJ37"/>
    <mergeCell ref="GGK37:GGS37"/>
    <mergeCell ref="GGT37:GHB37"/>
    <mergeCell ref="GHC37:GHK37"/>
    <mergeCell ref="GDZ37:GEH37"/>
    <mergeCell ref="GEI37:GEQ37"/>
    <mergeCell ref="GER37:GEZ37"/>
    <mergeCell ref="GFA37:GFI37"/>
    <mergeCell ref="GFJ37:GFR37"/>
    <mergeCell ref="GCG37:GCO37"/>
    <mergeCell ref="GCP37:GCX37"/>
    <mergeCell ref="GCY37:GDG37"/>
    <mergeCell ref="GDH37:GDP37"/>
    <mergeCell ref="GDQ37:GDY37"/>
    <mergeCell ref="GAN37:GAV37"/>
    <mergeCell ref="GAW37:GBE37"/>
    <mergeCell ref="GBF37:GBN37"/>
    <mergeCell ref="GBO37:GBW37"/>
    <mergeCell ref="GBX37:GCF37"/>
    <mergeCell ref="FYU37:FZC37"/>
    <mergeCell ref="FZD37:FZL37"/>
    <mergeCell ref="FZM37:FZU37"/>
    <mergeCell ref="FZV37:GAD37"/>
    <mergeCell ref="GAE37:GAM37"/>
    <mergeCell ref="FXB37:FXJ37"/>
    <mergeCell ref="FXK37:FXS37"/>
    <mergeCell ref="FXT37:FYB37"/>
    <mergeCell ref="FYC37:FYK37"/>
    <mergeCell ref="FYL37:FYT37"/>
    <mergeCell ref="FVI37:FVQ37"/>
    <mergeCell ref="FVR37:FVZ37"/>
    <mergeCell ref="FWA37:FWI37"/>
    <mergeCell ref="FWJ37:FWR37"/>
    <mergeCell ref="FWS37:FXA37"/>
    <mergeCell ref="FTP37:FTX37"/>
    <mergeCell ref="FTY37:FUG37"/>
    <mergeCell ref="FUH37:FUP37"/>
    <mergeCell ref="FUQ37:FUY37"/>
    <mergeCell ref="FUZ37:FVH37"/>
    <mergeCell ref="FRW37:FSE37"/>
    <mergeCell ref="FSF37:FSN37"/>
    <mergeCell ref="FSO37:FSW37"/>
    <mergeCell ref="FSX37:FTF37"/>
    <mergeCell ref="FTG37:FTO37"/>
    <mergeCell ref="FQD37:FQL37"/>
    <mergeCell ref="FQM37:FQU37"/>
    <mergeCell ref="FQV37:FRD37"/>
    <mergeCell ref="FRE37:FRM37"/>
    <mergeCell ref="FRN37:FRV37"/>
    <mergeCell ref="FOK37:FOS37"/>
    <mergeCell ref="FOT37:FPB37"/>
    <mergeCell ref="FPC37:FPK37"/>
    <mergeCell ref="FPL37:FPT37"/>
    <mergeCell ref="FPU37:FQC37"/>
    <mergeCell ref="FMR37:FMZ37"/>
    <mergeCell ref="FNA37:FNI37"/>
    <mergeCell ref="FNJ37:FNR37"/>
    <mergeCell ref="FNS37:FOA37"/>
    <mergeCell ref="FOB37:FOJ37"/>
    <mergeCell ref="FKY37:FLG37"/>
    <mergeCell ref="FLH37:FLP37"/>
    <mergeCell ref="FLQ37:FLY37"/>
    <mergeCell ref="FLZ37:FMH37"/>
    <mergeCell ref="FMI37:FMQ37"/>
    <mergeCell ref="FJF37:FJN37"/>
    <mergeCell ref="FJO37:FJW37"/>
    <mergeCell ref="FJX37:FKF37"/>
    <mergeCell ref="FKG37:FKO37"/>
    <mergeCell ref="FKP37:FKX37"/>
    <mergeCell ref="FHM37:FHU37"/>
    <mergeCell ref="FHV37:FID37"/>
    <mergeCell ref="FIE37:FIM37"/>
    <mergeCell ref="FIN37:FIV37"/>
    <mergeCell ref="FIW37:FJE37"/>
    <mergeCell ref="FFT37:FGB37"/>
    <mergeCell ref="FGC37:FGK37"/>
    <mergeCell ref="FGL37:FGT37"/>
    <mergeCell ref="FGU37:FHC37"/>
    <mergeCell ref="FHD37:FHL37"/>
    <mergeCell ref="FEA37:FEI37"/>
    <mergeCell ref="FEJ37:FER37"/>
    <mergeCell ref="FES37:FFA37"/>
    <mergeCell ref="FFB37:FFJ37"/>
    <mergeCell ref="FFK37:FFS37"/>
    <mergeCell ref="FCH37:FCP37"/>
    <mergeCell ref="FCQ37:FCY37"/>
    <mergeCell ref="FCZ37:FDH37"/>
    <mergeCell ref="FDI37:FDQ37"/>
    <mergeCell ref="FDR37:FDZ37"/>
    <mergeCell ref="FAO37:FAW37"/>
    <mergeCell ref="FAX37:FBF37"/>
    <mergeCell ref="FBG37:FBO37"/>
    <mergeCell ref="FBP37:FBX37"/>
    <mergeCell ref="FBY37:FCG37"/>
    <mergeCell ref="EYV37:EZD37"/>
    <mergeCell ref="EZE37:EZM37"/>
    <mergeCell ref="EZN37:EZV37"/>
    <mergeCell ref="EZW37:FAE37"/>
    <mergeCell ref="FAF37:FAN37"/>
    <mergeCell ref="EXC37:EXK37"/>
    <mergeCell ref="EXL37:EXT37"/>
    <mergeCell ref="EXU37:EYC37"/>
    <mergeCell ref="EYD37:EYL37"/>
    <mergeCell ref="EYM37:EYU37"/>
    <mergeCell ref="EVJ37:EVR37"/>
    <mergeCell ref="EVS37:EWA37"/>
    <mergeCell ref="EWB37:EWJ37"/>
    <mergeCell ref="EWK37:EWS37"/>
    <mergeCell ref="EWT37:EXB37"/>
    <mergeCell ref="ETQ37:ETY37"/>
    <mergeCell ref="ETZ37:EUH37"/>
    <mergeCell ref="EUI37:EUQ37"/>
    <mergeCell ref="EUR37:EUZ37"/>
    <mergeCell ref="EVA37:EVI37"/>
    <mergeCell ref="ERX37:ESF37"/>
    <mergeCell ref="ESG37:ESO37"/>
    <mergeCell ref="ESP37:ESX37"/>
    <mergeCell ref="ESY37:ETG37"/>
    <mergeCell ref="ETH37:ETP37"/>
    <mergeCell ref="EQE37:EQM37"/>
    <mergeCell ref="EQN37:EQV37"/>
    <mergeCell ref="EQW37:ERE37"/>
    <mergeCell ref="ERF37:ERN37"/>
    <mergeCell ref="ERO37:ERW37"/>
    <mergeCell ref="EOL37:EOT37"/>
    <mergeCell ref="EOU37:EPC37"/>
    <mergeCell ref="EPD37:EPL37"/>
    <mergeCell ref="EPM37:EPU37"/>
    <mergeCell ref="EPV37:EQD37"/>
    <mergeCell ref="EMS37:ENA37"/>
    <mergeCell ref="ENB37:ENJ37"/>
    <mergeCell ref="ENK37:ENS37"/>
    <mergeCell ref="ENT37:EOB37"/>
    <mergeCell ref="EOC37:EOK37"/>
    <mergeCell ref="EKZ37:ELH37"/>
    <mergeCell ref="ELI37:ELQ37"/>
    <mergeCell ref="ELR37:ELZ37"/>
    <mergeCell ref="EMA37:EMI37"/>
    <mergeCell ref="EMJ37:EMR37"/>
    <mergeCell ref="EJG37:EJO37"/>
    <mergeCell ref="EJP37:EJX37"/>
    <mergeCell ref="EJY37:EKG37"/>
    <mergeCell ref="EKH37:EKP37"/>
    <mergeCell ref="EKQ37:EKY37"/>
    <mergeCell ref="EHN37:EHV37"/>
    <mergeCell ref="EHW37:EIE37"/>
    <mergeCell ref="EIF37:EIN37"/>
    <mergeCell ref="EIO37:EIW37"/>
    <mergeCell ref="EIX37:EJF37"/>
    <mergeCell ref="EFU37:EGC37"/>
    <mergeCell ref="EGD37:EGL37"/>
    <mergeCell ref="EGM37:EGU37"/>
    <mergeCell ref="EGV37:EHD37"/>
    <mergeCell ref="EHE37:EHM37"/>
    <mergeCell ref="EEB37:EEJ37"/>
    <mergeCell ref="EEK37:EES37"/>
    <mergeCell ref="EET37:EFB37"/>
    <mergeCell ref="EFC37:EFK37"/>
    <mergeCell ref="EFL37:EFT37"/>
    <mergeCell ref="ECI37:ECQ37"/>
    <mergeCell ref="ECR37:ECZ37"/>
    <mergeCell ref="EDA37:EDI37"/>
    <mergeCell ref="EDJ37:EDR37"/>
    <mergeCell ref="EDS37:EEA37"/>
    <mergeCell ref="EAP37:EAX37"/>
    <mergeCell ref="EAY37:EBG37"/>
    <mergeCell ref="EBH37:EBP37"/>
    <mergeCell ref="EBQ37:EBY37"/>
    <mergeCell ref="EBZ37:ECH37"/>
    <mergeCell ref="DYW37:DZE37"/>
    <mergeCell ref="DZF37:DZN37"/>
    <mergeCell ref="DZO37:DZW37"/>
    <mergeCell ref="DZX37:EAF37"/>
    <mergeCell ref="EAG37:EAO37"/>
    <mergeCell ref="DXD37:DXL37"/>
    <mergeCell ref="DXM37:DXU37"/>
    <mergeCell ref="DXV37:DYD37"/>
    <mergeCell ref="DYE37:DYM37"/>
    <mergeCell ref="DYN37:DYV37"/>
    <mergeCell ref="DVK37:DVS37"/>
    <mergeCell ref="DVT37:DWB37"/>
    <mergeCell ref="DWC37:DWK37"/>
    <mergeCell ref="DWL37:DWT37"/>
    <mergeCell ref="DWU37:DXC37"/>
    <mergeCell ref="DTR37:DTZ37"/>
    <mergeCell ref="DUA37:DUI37"/>
    <mergeCell ref="DUJ37:DUR37"/>
    <mergeCell ref="DUS37:DVA37"/>
    <mergeCell ref="DVB37:DVJ37"/>
    <mergeCell ref="DRY37:DSG37"/>
    <mergeCell ref="DSH37:DSP37"/>
    <mergeCell ref="DSQ37:DSY37"/>
    <mergeCell ref="DSZ37:DTH37"/>
    <mergeCell ref="DTI37:DTQ37"/>
    <mergeCell ref="DQF37:DQN37"/>
    <mergeCell ref="DQO37:DQW37"/>
    <mergeCell ref="DQX37:DRF37"/>
    <mergeCell ref="DRG37:DRO37"/>
    <mergeCell ref="DRP37:DRX37"/>
    <mergeCell ref="DOM37:DOU37"/>
    <mergeCell ref="DOV37:DPD37"/>
    <mergeCell ref="DPE37:DPM37"/>
    <mergeCell ref="DPN37:DPV37"/>
    <mergeCell ref="DPW37:DQE37"/>
    <mergeCell ref="DMT37:DNB37"/>
    <mergeCell ref="DNC37:DNK37"/>
    <mergeCell ref="DNL37:DNT37"/>
    <mergeCell ref="DNU37:DOC37"/>
    <mergeCell ref="DOD37:DOL37"/>
    <mergeCell ref="DLA37:DLI37"/>
    <mergeCell ref="DLJ37:DLR37"/>
    <mergeCell ref="DLS37:DMA37"/>
    <mergeCell ref="DMB37:DMJ37"/>
    <mergeCell ref="DMK37:DMS37"/>
    <mergeCell ref="DJH37:DJP37"/>
    <mergeCell ref="DJQ37:DJY37"/>
    <mergeCell ref="DJZ37:DKH37"/>
    <mergeCell ref="DKI37:DKQ37"/>
    <mergeCell ref="DKR37:DKZ37"/>
    <mergeCell ref="DHO37:DHW37"/>
    <mergeCell ref="DHX37:DIF37"/>
    <mergeCell ref="DIG37:DIO37"/>
    <mergeCell ref="DIP37:DIX37"/>
    <mergeCell ref="DIY37:DJG37"/>
    <mergeCell ref="DFV37:DGD37"/>
    <mergeCell ref="DGE37:DGM37"/>
    <mergeCell ref="DGN37:DGV37"/>
    <mergeCell ref="DGW37:DHE37"/>
    <mergeCell ref="DHF37:DHN37"/>
    <mergeCell ref="DEC37:DEK37"/>
    <mergeCell ref="DEL37:DET37"/>
    <mergeCell ref="DEU37:DFC37"/>
    <mergeCell ref="DFD37:DFL37"/>
    <mergeCell ref="DFM37:DFU37"/>
    <mergeCell ref="DCJ37:DCR37"/>
    <mergeCell ref="DCS37:DDA37"/>
    <mergeCell ref="DDB37:DDJ37"/>
    <mergeCell ref="DDK37:DDS37"/>
    <mergeCell ref="DDT37:DEB37"/>
    <mergeCell ref="DAQ37:DAY37"/>
    <mergeCell ref="DAZ37:DBH37"/>
    <mergeCell ref="DBI37:DBQ37"/>
    <mergeCell ref="DBR37:DBZ37"/>
    <mergeCell ref="DCA37:DCI37"/>
    <mergeCell ref="CYX37:CZF37"/>
    <mergeCell ref="CZG37:CZO37"/>
    <mergeCell ref="CZP37:CZX37"/>
    <mergeCell ref="CZY37:DAG37"/>
    <mergeCell ref="DAH37:DAP37"/>
    <mergeCell ref="CXE37:CXM37"/>
    <mergeCell ref="CXN37:CXV37"/>
    <mergeCell ref="CXW37:CYE37"/>
    <mergeCell ref="CYF37:CYN37"/>
    <mergeCell ref="CYO37:CYW37"/>
    <mergeCell ref="CVL37:CVT37"/>
    <mergeCell ref="CVU37:CWC37"/>
    <mergeCell ref="CWD37:CWL37"/>
    <mergeCell ref="CWM37:CWU37"/>
    <mergeCell ref="CWV37:CXD37"/>
    <mergeCell ref="CTS37:CUA37"/>
    <mergeCell ref="CUB37:CUJ37"/>
    <mergeCell ref="CUK37:CUS37"/>
    <mergeCell ref="CUT37:CVB37"/>
    <mergeCell ref="CVC37:CVK37"/>
    <mergeCell ref="CRZ37:CSH37"/>
    <mergeCell ref="CSI37:CSQ37"/>
    <mergeCell ref="CSR37:CSZ37"/>
    <mergeCell ref="CTA37:CTI37"/>
    <mergeCell ref="CTJ37:CTR37"/>
    <mergeCell ref="CQG37:CQO37"/>
    <mergeCell ref="CQP37:CQX37"/>
    <mergeCell ref="CQY37:CRG37"/>
    <mergeCell ref="CRH37:CRP37"/>
    <mergeCell ref="CRQ37:CRY37"/>
    <mergeCell ref="CON37:COV37"/>
    <mergeCell ref="COW37:CPE37"/>
    <mergeCell ref="CPF37:CPN37"/>
    <mergeCell ref="CPO37:CPW37"/>
    <mergeCell ref="CPX37:CQF37"/>
    <mergeCell ref="CMU37:CNC37"/>
    <mergeCell ref="CND37:CNL37"/>
    <mergeCell ref="CNM37:CNU37"/>
    <mergeCell ref="CNV37:COD37"/>
    <mergeCell ref="COE37:COM37"/>
    <mergeCell ref="CLB37:CLJ37"/>
    <mergeCell ref="CLK37:CLS37"/>
    <mergeCell ref="CLT37:CMB37"/>
    <mergeCell ref="CMC37:CMK37"/>
    <mergeCell ref="CML37:CMT37"/>
    <mergeCell ref="CJI37:CJQ37"/>
    <mergeCell ref="CJR37:CJZ37"/>
    <mergeCell ref="CKA37:CKI37"/>
    <mergeCell ref="CKJ37:CKR37"/>
    <mergeCell ref="CKS37:CLA37"/>
    <mergeCell ref="CHP37:CHX37"/>
    <mergeCell ref="CHY37:CIG37"/>
    <mergeCell ref="CIH37:CIP37"/>
    <mergeCell ref="CIQ37:CIY37"/>
    <mergeCell ref="CIZ37:CJH37"/>
    <mergeCell ref="CFW37:CGE37"/>
    <mergeCell ref="CGF37:CGN37"/>
    <mergeCell ref="CGO37:CGW37"/>
    <mergeCell ref="CGX37:CHF37"/>
    <mergeCell ref="CHG37:CHO37"/>
    <mergeCell ref="CED37:CEL37"/>
    <mergeCell ref="CEM37:CEU37"/>
    <mergeCell ref="CEV37:CFD37"/>
    <mergeCell ref="CFE37:CFM37"/>
    <mergeCell ref="CFN37:CFV37"/>
    <mergeCell ref="CCK37:CCS37"/>
    <mergeCell ref="CCT37:CDB37"/>
    <mergeCell ref="CDC37:CDK37"/>
    <mergeCell ref="CDL37:CDT37"/>
    <mergeCell ref="CDU37:CEC37"/>
    <mergeCell ref="CAR37:CAZ37"/>
    <mergeCell ref="CBA37:CBI37"/>
    <mergeCell ref="CBJ37:CBR37"/>
    <mergeCell ref="CBS37:CCA37"/>
    <mergeCell ref="CCB37:CCJ37"/>
    <mergeCell ref="BYY37:BZG37"/>
    <mergeCell ref="BZH37:BZP37"/>
    <mergeCell ref="BZQ37:BZY37"/>
    <mergeCell ref="BZZ37:CAH37"/>
    <mergeCell ref="CAI37:CAQ37"/>
    <mergeCell ref="BXF37:BXN37"/>
    <mergeCell ref="BXO37:BXW37"/>
    <mergeCell ref="BXX37:BYF37"/>
    <mergeCell ref="BYG37:BYO37"/>
    <mergeCell ref="BYP37:BYX37"/>
    <mergeCell ref="BVM37:BVU37"/>
    <mergeCell ref="BVV37:BWD37"/>
    <mergeCell ref="BWE37:BWM37"/>
    <mergeCell ref="BWN37:BWV37"/>
    <mergeCell ref="BWW37:BXE37"/>
    <mergeCell ref="BTT37:BUB37"/>
    <mergeCell ref="BUC37:BUK37"/>
    <mergeCell ref="BUL37:BUT37"/>
    <mergeCell ref="BUU37:BVC37"/>
    <mergeCell ref="BVD37:BVL37"/>
    <mergeCell ref="BSA37:BSI37"/>
    <mergeCell ref="BSJ37:BSR37"/>
    <mergeCell ref="BSS37:BTA37"/>
    <mergeCell ref="BTB37:BTJ37"/>
    <mergeCell ref="BTK37:BTS37"/>
    <mergeCell ref="BQH37:BQP37"/>
    <mergeCell ref="BQQ37:BQY37"/>
    <mergeCell ref="BQZ37:BRH37"/>
    <mergeCell ref="BRI37:BRQ37"/>
    <mergeCell ref="BRR37:BRZ37"/>
    <mergeCell ref="BOO37:BOW37"/>
    <mergeCell ref="BOX37:BPF37"/>
    <mergeCell ref="BPG37:BPO37"/>
    <mergeCell ref="BPP37:BPX37"/>
    <mergeCell ref="BPY37:BQG37"/>
    <mergeCell ref="BMV37:BND37"/>
    <mergeCell ref="BNE37:BNM37"/>
    <mergeCell ref="BNN37:BNV37"/>
    <mergeCell ref="BNW37:BOE37"/>
    <mergeCell ref="BOF37:BON37"/>
    <mergeCell ref="BLC37:BLK37"/>
    <mergeCell ref="BLL37:BLT37"/>
    <mergeCell ref="BLU37:BMC37"/>
    <mergeCell ref="BMD37:BML37"/>
    <mergeCell ref="BMM37:BMU37"/>
    <mergeCell ref="BJJ37:BJR37"/>
    <mergeCell ref="BJS37:BKA37"/>
    <mergeCell ref="BKB37:BKJ37"/>
    <mergeCell ref="BKK37:BKS37"/>
    <mergeCell ref="BKT37:BLB37"/>
    <mergeCell ref="BHQ37:BHY37"/>
    <mergeCell ref="BHZ37:BIH37"/>
    <mergeCell ref="BII37:BIQ37"/>
    <mergeCell ref="BIR37:BIZ37"/>
    <mergeCell ref="BJA37:BJI37"/>
    <mergeCell ref="BFX37:BGF37"/>
    <mergeCell ref="BGG37:BGO37"/>
    <mergeCell ref="BGP37:BGX37"/>
    <mergeCell ref="BGY37:BHG37"/>
    <mergeCell ref="BHH37:BHP37"/>
    <mergeCell ref="BEE37:BEM37"/>
    <mergeCell ref="BEN37:BEV37"/>
    <mergeCell ref="BEW37:BFE37"/>
    <mergeCell ref="BFF37:BFN37"/>
    <mergeCell ref="BFO37:BFW37"/>
    <mergeCell ref="BCL37:BCT37"/>
    <mergeCell ref="BCU37:BDC37"/>
    <mergeCell ref="BDD37:BDL37"/>
    <mergeCell ref="BDM37:BDU37"/>
    <mergeCell ref="BDV37:BED37"/>
    <mergeCell ref="BAS37:BBA37"/>
    <mergeCell ref="BBB37:BBJ37"/>
    <mergeCell ref="BBK37:BBS37"/>
    <mergeCell ref="BBT37:BCB37"/>
    <mergeCell ref="BCC37:BCK37"/>
    <mergeCell ref="AYZ37:AZH37"/>
    <mergeCell ref="AZI37:AZQ37"/>
    <mergeCell ref="AZR37:AZZ37"/>
    <mergeCell ref="BAA37:BAI37"/>
    <mergeCell ref="BAJ37:BAR37"/>
    <mergeCell ref="AXG37:AXO37"/>
    <mergeCell ref="AXP37:AXX37"/>
    <mergeCell ref="AXY37:AYG37"/>
    <mergeCell ref="AYH37:AYP37"/>
    <mergeCell ref="AYQ37:AYY37"/>
    <mergeCell ref="AVN37:AVV37"/>
    <mergeCell ref="AVW37:AWE37"/>
    <mergeCell ref="AWF37:AWN37"/>
    <mergeCell ref="AWO37:AWW37"/>
    <mergeCell ref="AWX37:AXF37"/>
    <mergeCell ref="ATU37:AUC37"/>
    <mergeCell ref="AUD37:AUL37"/>
    <mergeCell ref="AUM37:AUU37"/>
    <mergeCell ref="AUV37:AVD37"/>
    <mergeCell ref="AVE37:AVM37"/>
    <mergeCell ref="ASB37:ASJ37"/>
    <mergeCell ref="ASK37:ASS37"/>
    <mergeCell ref="AST37:ATB37"/>
    <mergeCell ref="ATC37:ATK37"/>
    <mergeCell ref="ATL37:ATT37"/>
    <mergeCell ref="AQI37:AQQ37"/>
    <mergeCell ref="AQR37:AQZ37"/>
    <mergeCell ref="ARA37:ARI37"/>
    <mergeCell ref="ARJ37:ARR37"/>
    <mergeCell ref="ARS37:ASA37"/>
    <mergeCell ref="AOP37:AOX37"/>
    <mergeCell ref="AOY37:APG37"/>
    <mergeCell ref="APH37:APP37"/>
    <mergeCell ref="APQ37:APY37"/>
    <mergeCell ref="APZ37:AQH37"/>
    <mergeCell ref="AMW37:ANE37"/>
    <mergeCell ref="ANF37:ANN37"/>
    <mergeCell ref="ANO37:ANW37"/>
    <mergeCell ref="ANX37:AOF37"/>
    <mergeCell ref="AOG37:AOO37"/>
    <mergeCell ref="ALD37:ALL37"/>
    <mergeCell ref="ALM37:ALU37"/>
    <mergeCell ref="ALV37:AMD37"/>
    <mergeCell ref="AME37:AMM37"/>
    <mergeCell ref="AMN37:AMV37"/>
    <mergeCell ref="AJK37:AJS37"/>
    <mergeCell ref="AJT37:AKB37"/>
    <mergeCell ref="AKC37:AKK37"/>
    <mergeCell ref="AKL37:AKT37"/>
    <mergeCell ref="AKU37:ALC37"/>
    <mergeCell ref="AHR37:AHZ37"/>
    <mergeCell ref="AIA37:AII37"/>
    <mergeCell ref="AIJ37:AIR37"/>
    <mergeCell ref="AIS37:AJA37"/>
    <mergeCell ref="AJB37:AJJ37"/>
    <mergeCell ref="AFY37:AGG37"/>
    <mergeCell ref="AGH37:AGP37"/>
    <mergeCell ref="AGQ37:AGY37"/>
    <mergeCell ref="AGZ37:AHH37"/>
    <mergeCell ref="AHI37:AHQ37"/>
    <mergeCell ref="AEF37:AEN37"/>
    <mergeCell ref="AEO37:AEW37"/>
    <mergeCell ref="AEX37:AFF37"/>
    <mergeCell ref="AFG37:AFO37"/>
    <mergeCell ref="AFP37:AFX37"/>
    <mergeCell ref="ACM37:ACU37"/>
    <mergeCell ref="ACV37:ADD37"/>
    <mergeCell ref="ADE37:ADM37"/>
    <mergeCell ref="ADN37:ADV37"/>
    <mergeCell ref="ADW37:AEE37"/>
    <mergeCell ref="AAT37:ABB37"/>
    <mergeCell ref="ABC37:ABK37"/>
    <mergeCell ref="ABL37:ABT37"/>
    <mergeCell ref="ABU37:ACC37"/>
    <mergeCell ref="ACD37:ACL37"/>
    <mergeCell ref="ZA37:ZI37"/>
    <mergeCell ref="ZJ37:ZR37"/>
    <mergeCell ref="ZS37:AAA37"/>
    <mergeCell ref="AAB37:AAJ37"/>
    <mergeCell ref="AAK37:AAS37"/>
    <mergeCell ref="XH37:XP37"/>
    <mergeCell ref="XQ37:XY37"/>
    <mergeCell ref="XZ37:YH37"/>
    <mergeCell ref="YI37:YQ37"/>
    <mergeCell ref="YR37:YZ37"/>
    <mergeCell ref="VO37:VW37"/>
    <mergeCell ref="VX37:WF37"/>
    <mergeCell ref="WG37:WO37"/>
    <mergeCell ref="WP37:WX37"/>
    <mergeCell ref="WY37:XG37"/>
    <mergeCell ref="TV37:UD37"/>
    <mergeCell ref="UE37:UM37"/>
    <mergeCell ref="UN37:UV37"/>
    <mergeCell ref="UW37:VE37"/>
    <mergeCell ref="VF37:VN37"/>
    <mergeCell ref="SC37:SK37"/>
    <mergeCell ref="SL37:ST37"/>
    <mergeCell ref="SU37:TC37"/>
    <mergeCell ref="TD37:TL37"/>
    <mergeCell ref="TM37:TU37"/>
    <mergeCell ref="QJ37:QR37"/>
    <mergeCell ref="QS37:RA37"/>
    <mergeCell ref="RB37:RJ37"/>
    <mergeCell ref="RK37:RS37"/>
    <mergeCell ref="RT37:SB37"/>
    <mergeCell ref="QA37:QI37"/>
    <mergeCell ref="MX37:NF37"/>
    <mergeCell ref="NG37:NO37"/>
    <mergeCell ref="NP37:NX37"/>
    <mergeCell ref="NY37:OG37"/>
    <mergeCell ref="OH37:OP37"/>
    <mergeCell ref="LE37:LM37"/>
    <mergeCell ref="LN37:LV37"/>
    <mergeCell ref="LW37:ME37"/>
    <mergeCell ref="MF37:MN37"/>
    <mergeCell ref="MO37:MW37"/>
    <mergeCell ref="JL37:JT37"/>
    <mergeCell ref="JU37:KC37"/>
    <mergeCell ref="KD37:KL37"/>
    <mergeCell ref="KM37:KU37"/>
    <mergeCell ref="KV37:LD37"/>
    <mergeCell ref="EP37:EX37"/>
    <mergeCell ref="EY37:FG37"/>
    <mergeCell ref="FH37:FP37"/>
    <mergeCell ref="FQ37:FY37"/>
    <mergeCell ref="IT37:JB37"/>
    <mergeCell ref="JC37:JK37"/>
    <mergeCell ref="FZ37:GH37"/>
    <mergeCell ref="GI37:GQ37"/>
    <mergeCell ref="GR37:GZ37"/>
    <mergeCell ref="HA37:HI37"/>
    <mergeCell ref="HJ37:HR37"/>
    <mergeCell ref="OQ37:OY37"/>
    <mergeCell ref="OZ37:PH37"/>
    <mergeCell ref="PI37:PQ37"/>
    <mergeCell ref="PR37:PZ37"/>
    <mergeCell ref="A6:A17"/>
    <mergeCell ref="A5:I5"/>
    <mergeCell ref="HS37:IA37"/>
    <mergeCell ref="IB37:IJ37"/>
    <mergeCell ref="IK37:IS37"/>
    <mergeCell ref="CN37:CV37"/>
    <mergeCell ref="CW37:DE37"/>
    <mergeCell ref="DF37:DN37"/>
    <mergeCell ref="DO37:DW37"/>
    <mergeCell ref="DX37:EF37"/>
    <mergeCell ref="AU37:BC37"/>
    <mergeCell ref="BD37:BL37"/>
    <mergeCell ref="BM37:BU37"/>
    <mergeCell ref="BV37:CD37"/>
    <mergeCell ref="CE37:CM37"/>
    <mergeCell ref="K37:S37"/>
    <mergeCell ref="T37:AB37"/>
    <mergeCell ref="AC37:AK37"/>
    <mergeCell ref="AL37:AT37"/>
    <mergeCell ref="A25:I25"/>
    <mergeCell ref="A18:I18"/>
    <mergeCell ref="A19:A24"/>
    <mergeCell ref="EG37:EO37"/>
    <mergeCell ref="A26:A31"/>
  </mergeCells>
  <pageMargins left="0.59055118110236227" right="0.59055118110236227" top="0.74803149606299213" bottom="0.74803149606299213" header="0.31496062992125984" footer="0.31496062992125984"/>
  <pageSetup paperSize="9" scale="70" orientation="portrait" horizontalDpi="300" verticalDpi="300" r:id="rId3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9">
    <tabColor rgb="FF00B050"/>
    <pageSetUpPr fitToPage="1"/>
  </sheetPr>
  <dimension ref="A1:JA82"/>
  <sheetViews>
    <sheetView view="pageBreakPreview" zoomScaleNormal="100" zoomScaleSheetLayoutView="100" workbookViewId="0">
      <pane ySplit="5" topLeftCell="A9" activePane="bottomLeft" state="frozen"/>
      <selection pane="bottomLeft" activeCell="A6" sqref="A6:XFD6"/>
    </sheetView>
  </sheetViews>
  <sheetFormatPr defaultColWidth="9.28515625" defaultRowHeight="12.75" x14ac:dyDescent="0.2"/>
  <cols>
    <col min="1" max="1" width="25.42578125" style="26" customWidth="1"/>
    <col min="2" max="2" width="12.28515625" style="26" customWidth="1"/>
    <col min="3" max="3" width="57.28515625" style="25" customWidth="1"/>
    <col min="4" max="4" width="9.42578125" style="25" customWidth="1"/>
    <col min="5" max="5" width="10" style="25" customWidth="1"/>
    <col min="6" max="8" width="16" style="25" customWidth="1"/>
    <col min="9" max="9" width="16" style="26" customWidth="1"/>
    <col min="10" max="10" width="0.28515625" style="26" hidden="1" customWidth="1"/>
    <col min="11" max="11" width="15" style="26" hidden="1" customWidth="1"/>
    <col min="12" max="13" width="0.42578125" style="26" customWidth="1"/>
    <col min="14" max="19" width="9.28515625" style="26" hidden="1" customWidth="1"/>
    <col min="20" max="16384" width="9.28515625" style="26"/>
  </cols>
  <sheetData>
    <row r="1" spans="1:261" ht="118.5" customHeight="1" x14ac:dyDescent="0.2"/>
    <row r="2" spans="1:261" s="144" customFormat="1" ht="24.4" customHeight="1" x14ac:dyDescent="0.4">
      <c r="A2" s="158" t="str">
        <f>Оглавление!A10</f>
        <v>28.08.2026                   www.sanext.ru                   тел. +7(812)317-21-11</v>
      </c>
      <c r="B2" s="152"/>
      <c r="C2" s="152"/>
      <c r="D2" s="152"/>
      <c r="E2" s="152"/>
      <c r="F2" s="152"/>
      <c r="G2" s="152"/>
      <c r="H2" s="152"/>
      <c r="I2" s="152"/>
    </row>
    <row r="3" spans="1:261" ht="30.6" customHeight="1" x14ac:dyDescent="0.2">
      <c r="A3" s="329" t="s">
        <v>436</v>
      </c>
      <c r="B3" s="328"/>
      <c r="C3" s="302"/>
      <c r="D3" s="328"/>
      <c r="E3" s="330"/>
      <c r="F3" s="331"/>
      <c r="G3" s="332" t="s">
        <v>237</v>
      </c>
      <c r="H3" s="333">
        <f>SUM(I7:I34)</f>
        <v>0</v>
      </c>
      <c r="I3" s="334"/>
    </row>
    <row r="4" spans="1:261" ht="0.75" customHeight="1" x14ac:dyDescent="0.2">
      <c r="A4" s="28"/>
      <c r="B4" s="28"/>
      <c r="C4" s="335"/>
      <c r="D4" s="335"/>
      <c r="E4" s="335"/>
      <c r="F4" s="335"/>
      <c r="G4" s="335"/>
      <c r="H4" s="335"/>
      <c r="I4" s="28"/>
    </row>
    <row r="5" spans="1:261" ht="45.75" customHeight="1" x14ac:dyDescent="0.2">
      <c r="A5" s="268" t="s">
        <v>33</v>
      </c>
      <c r="B5" s="268" t="s">
        <v>105</v>
      </c>
      <c r="C5" s="268" t="s">
        <v>0</v>
      </c>
      <c r="D5" s="269" t="s">
        <v>432</v>
      </c>
      <c r="E5" s="269" t="s">
        <v>242</v>
      </c>
      <c r="F5" s="269" t="str">
        <f>IF(Оглавление!$D$12="НДС",Лист1!$G$1,IF(Оглавление!$D$12="Без НДС",Лист1!$F$1,""))</f>
        <v>Цена за шт с НДС, руб.</v>
      </c>
      <c r="G5" s="337" t="s">
        <v>234</v>
      </c>
      <c r="H5" s="269" t="s">
        <v>235</v>
      </c>
      <c r="I5" s="269" t="s">
        <v>236</v>
      </c>
      <c r="J5" s="109"/>
      <c r="K5" s="109"/>
      <c r="L5" s="109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</row>
    <row r="6" spans="1:261" s="264" customFormat="1" ht="28.15" customHeight="1" x14ac:dyDescent="0.25">
      <c r="A6" s="711" t="s">
        <v>206</v>
      </c>
      <c r="B6" s="711"/>
      <c r="C6" s="711"/>
      <c r="D6" s="711"/>
      <c r="E6" s="711"/>
      <c r="F6" s="711"/>
      <c r="G6" s="711"/>
      <c r="H6" s="711"/>
      <c r="I6" s="711"/>
      <c r="J6" s="266"/>
      <c r="K6" s="266"/>
      <c r="L6" s="266"/>
    </row>
    <row r="7" spans="1:261" s="13" customFormat="1" ht="33" customHeight="1" x14ac:dyDescent="0.2">
      <c r="A7" s="716"/>
      <c r="B7" s="252">
        <v>8555</v>
      </c>
      <c r="C7" s="263" t="s">
        <v>473</v>
      </c>
      <c r="D7" s="257" t="s">
        <v>260</v>
      </c>
      <c r="E7" s="258">
        <v>1</v>
      </c>
      <c r="F7" s="225">
        <f>IF(Оглавление!$D$12="НДС",VLOOKUP(B7,Лист1!A:C,3,FALSE),IF(Оглавление!$D$12="Без НДС",VLOOKUP(B7,Лист1!A:B,2,FALSE),""))</f>
        <v>3450</v>
      </c>
      <c r="G7" s="253">
        <f>F7-(F7/100)*$F$3</f>
        <v>3450</v>
      </c>
      <c r="H7" s="259"/>
      <c r="I7" s="336">
        <f>G7*H7</f>
        <v>0</v>
      </c>
      <c r="J7" s="110"/>
      <c r="K7" s="110"/>
      <c r="L7" s="11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</row>
    <row r="8" spans="1:261" s="13" customFormat="1" ht="33" customHeight="1" x14ac:dyDescent="0.2">
      <c r="A8" s="717"/>
      <c r="B8" s="258">
        <v>8556</v>
      </c>
      <c r="C8" s="263" t="s">
        <v>474</v>
      </c>
      <c r="D8" s="257" t="s">
        <v>260</v>
      </c>
      <c r="E8" s="258">
        <v>1</v>
      </c>
      <c r="F8" s="225">
        <f>IF(Оглавление!$D$12="НДС",VLOOKUP(B8,Лист1!A:C,3,FALSE),IF(Оглавление!$D$12="Без НДС",VLOOKUP(B8,Лист1!A:B,2,FALSE),""))</f>
        <v>4374</v>
      </c>
      <c r="G8" s="253">
        <f>F8-(F8/100)*$F$3</f>
        <v>4374</v>
      </c>
      <c r="H8" s="259"/>
      <c r="I8" s="336">
        <f>G8*H8</f>
        <v>0</v>
      </c>
      <c r="J8" s="110"/>
      <c r="K8" s="110"/>
      <c r="L8" s="11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</row>
    <row r="9" spans="1:261" s="13" customFormat="1" ht="33" customHeight="1" x14ac:dyDescent="0.2">
      <c r="A9" s="717"/>
      <c r="B9" s="258">
        <v>8557</v>
      </c>
      <c r="C9" s="263" t="s">
        <v>475</v>
      </c>
      <c r="D9" s="257" t="s">
        <v>260</v>
      </c>
      <c r="E9" s="258">
        <v>1</v>
      </c>
      <c r="F9" s="225">
        <f>IF(Оглавление!$D$12="НДС",VLOOKUP(B9,Лист1!A:C,3,FALSE),IF(Оглавление!$D$12="Без НДС",VLOOKUP(B9,Лист1!A:B,2,FALSE),""))</f>
        <v>4572</v>
      </c>
      <c r="G9" s="253">
        <f>F9-(F9/100)*$F$3</f>
        <v>4572</v>
      </c>
      <c r="H9" s="259"/>
      <c r="I9" s="336">
        <f>G9*H9</f>
        <v>0</v>
      </c>
      <c r="J9" s="110"/>
      <c r="K9" s="110"/>
      <c r="L9" s="11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</row>
    <row r="10" spans="1:261" s="13" customFormat="1" ht="33" customHeight="1" x14ac:dyDescent="0.2">
      <c r="A10" s="718"/>
      <c r="B10" s="258">
        <v>8561</v>
      </c>
      <c r="C10" s="263" t="s">
        <v>784</v>
      </c>
      <c r="D10" s="257" t="s">
        <v>260</v>
      </c>
      <c r="E10" s="258">
        <v>1</v>
      </c>
      <c r="F10" s="225">
        <f>IF(Оглавление!$D$12="НДС",VLOOKUP(B10,Лист1!A:C,3,FALSE),IF(Оглавление!$D$12="Без НДС",VLOOKUP(B10,Лист1!A:B,2,FALSE),""))</f>
        <v>11010</v>
      </c>
      <c r="G10" s="253">
        <f>F10-(F10/100)*$F$3</f>
        <v>11010</v>
      </c>
      <c r="H10" s="259"/>
      <c r="I10" s="336">
        <f>G10*H10</f>
        <v>0</v>
      </c>
      <c r="J10" s="110"/>
      <c r="K10" s="110"/>
      <c r="L10" s="110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</row>
    <row r="11" spans="1:261" s="13" customFormat="1" ht="15" customHeight="1" x14ac:dyDescent="0.2">
      <c r="A11" s="713"/>
      <c r="B11" s="714"/>
      <c r="C11" s="714"/>
      <c r="D11" s="714"/>
      <c r="E11" s="714"/>
      <c r="F11" s="714"/>
      <c r="G11" s="714"/>
      <c r="H11" s="714"/>
      <c r="I11" s="715"/>
      <c r="J11" s="110"/>
      <c r="K11" s="110"/>
      <c r="L11" s="11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</row>
    <row r="12" spans="1:261" s="13" customFormat="1" ht="57.75" customHeight="1" x14ac:dyDescent="0.2">
      <c r="A12" s="248"/>
      <c r="B12" s="249">
        <v>8540</v>
      </c>
      <c r="C12" s="250" t="s">
        <v>476</v>
      </c>
      <c r="D12" s="251" t="s">
        <v>260</v>
      </c>
      <c r="E12" s="252">
        <v>1</v>
      </c>
      <c r="F12" s="225">
        <f>IF(Оглавление!$D$12="НДС",VLOOKUP(B12,Лист1!A:C,3,FALSE),IF(Оглавление!$D$12="Без НДС",VLOOKUP(B12,Лист1!A:B,2,FALSE),""))</f>
        <v>1546</v>
      </c>
      <c r="G12" s="253">
        <f>F12-(F12/100)*$F$3</f>
        <v>1546</v>
      </c>
      <c r="H12" s="254"/>
      <c r="I12" s="336">
        <f t="shared" ref="I12:I34" si="0">G12*H12</f>
        <v>0</v>
      </c>
      <c r="J12" s="110"/>
      <c r="K12" s="110"/>
      <c r="L12" s="110"/>
      <c r="M12" s="28"/>
      <c r="N12" s="28"/>
      <c r="O12" s="114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</row>
    <row r="13" spans="1:261" s="137" customFormat="1" ht="28.15" customHeight="1" x14ac:dyDescent="0.25">
      <c r="A13" s="699" t="s">
        <v>554</v>
      </c>
      <c r="B13" s="699"/>
      <c r="C13" s="699"/>
      <c r="D13" s="699"/>
      <c r="E13" s="699"/>
      <c r="F13" s="699"/>
      <c r="G13" s="699"/>
      <c r="H13" s="699"/>
      <c r="I13" s="699"/>
      <c r="J13" s="266"/>
      <c r="K13" s="266"/>
      <c r="L13" s="266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4"/>
      <c r="DV13" s="264"/>
      <c r="DW13" s="264"/>
      <c r="DX13" s="264"/>
      <c r="DY13" s="264"/>
      <c r="DZ13" s="264"/>
      <c r="EA13" s="264"/>
      <c r="EB13" s="264"/>
      <c r="EC13" s="264"/>
      <c r="ED13" s="264"/>
      <c r="EE13" s="264"/>
      <c r="EF13" s="264"/>
      <c r="EG13" s="264"/>
      <c r="EH13" s="264"/>
      <c r="EI13" s="264"/>
      <c r="EJ13" s="264"/>
      <c r="EK13" s="264"/>
      <c r="EL13" s="264"/>
      <c r="EM13" s="264"/>
      <c r="EN13" s="264"/>
      <c r="EO13" s="264"/>
      <c r="EP13" s="264"/>
      <c r="EQ13" s="264"/>
      <c r="ER13" s="264"/>
      <c r="ES13" s="264"/>
      <c r="ET13" s="264"/>
      <c r="EU13" s="264"/>
      <c r="EV13" s="264"/>
      <c r="EW13" s="264"/>
      <c r="EX13" s="264"/>
      <c r="EY13" s="264"/>
      <c r="EZ13" s="264"/>
      <c r="FA13" s="264"/>
      <c r="FB13" s="264"/>
      <c r="FC13" s="264"/>
      <c r="FD13" s="264"/>
      <c r="FE13" s="264"/>
      <c r="FF13" s="264"/>
      <c r="FG13" s="264"/>
      <c r="FH13" s="264"/>
      <c r="FI13" s="264"/>
      <c r="FJ13" s="264"/>
      <c r="FK13" s="264"/>
      <c r="FL13" s="264"/>
      <c r="FM13" s="264"/>
      <c r="FN13" s="264"/>
      <c r="FO13" s="264"/>
      <c r="FP13" s="264"/>
      <c r="FQ13" s="264"/>
      <c r="FR13" s="264"/>
      <c r="FS13" s="264"/>
      <c r="FT13" s="264"/>
      <c r="FU13" s="264"/>
      <c r="FV13" s="264"/>
      <c r="FW13" s="264"/>
      <c r="FX13" s="264"/>
      <c r="FY13" s="264"/>
      <c r="FZ13" s="264"/>
      <c r="GA13" s="264"/>
      <c r="GB13" s="264"/>
      <c r="GC13" s="264"/>
      <c r="GD13" s="264"/>
      <c r="GE13" s="264"/>
      <c r="GF13" s="264"/>
      <c r="GG13" s="264"/>
      <c r="GH13" s="264"/>
      <c r="GI13" s="264"/>
      <c r="GJ13" s="264"/>
      <c r="GK13" s="264"/>
      <c r="GL13" s="264"/>
      <c r="GM13" s="264"/>
      <c r="GN13" s="264"/>
      <c r="GO13" s="264"/>
      <c r="GP13" s="264"/>
      <c r="GQ13" s="264"/>
      <c r="GR13" s="264"/>
      <c r="GS13" s="264"/>
      <c r="GT13" s="264"/>
      <c r="GU13" s="264"/>
      <c r="GV13" s="264"/>
      <c r="GW13" s="264"/>
      <c r="GX13" s="264"/>
      <c r="GY13" s="264"/>
      <c r="GZ13" s="264"/>
      <c r="HA13" s="264"/>
      <c r="HB13" s="264"/>
      <c r="HC13" s="264"/>
      <c r="HD13" s="264"/>
      <c r="HE13" s="264"/>
      <c r="HF13" s="264"/>
      <c r="HG13" s="264"/>
      <c r="HH13" s="264"/>
      <c r="HI13" s="264"/>
      <c r="HJ13" s="264"/>
      <c r="HK13" s="264"/>
      <c r="HL13" s="264"/>
      <c r="HM13" s="264"/>
      <c r="HN13" s="264"/>
      <c r="HO13" s="264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4"/>
      <c r="IB13" s="264"/>
      <c r="IC13" s="264"/>
      <c r="ID13" s="264"/>
      <c r="IE13" s="264"/>
      <c r="IF13" s="264"/>
      <c r="IG13" s="264"/>
      <c r="IH13" s="264"/>
      <c r="II13" s="264"/>
      <c r="IJ13" s="264"/>
      <c r="IK13" s="264"/>
      <c r="IL13" s="264"/>
      <c r="IM13" s="264"/>
      <c r="IN13" s="264"/>
      <c r="IO13" s="264"/>
      <c r="IP13" s="264"/>
      <c r="IQ13" s="264"/>
      <c r="IR13" s="264"/>
      <c r="IS13" s="264"/>
      <c r="IT13" s="264"/>
      <c r="IU13" s="264"/>
      <c r="IV13" s="264"/>
      <c r="IW13" s="264"/>
      <c r="IX13" s="264"/>
      <c r="IY13" s="264"/>
      <c r="IZ13" s="264"/>
      <c r="JA13" s="264"/>
    </row>
    <row r="14" spans="1:261" s="13" customFormat="1" ht="57.4" customHeight="1" x14ac:dyDescent="0.2">
      <c r="A14" s="248"/>
      <c r="B14" s="249">
        <v>8927</v>
      </c>
      <c r="C14" s="250" t="s">
        <v>477</v>
      </c>
      <c r="D14" s="251" t="s">
        <v>260</v>
      </c>
      <c r="E14" s="252">
        <v>1</v>
      </c>
      <c r="F14" s="225">
        <f>IF(Оглавление!$D$12="НДС",VLOOKUP(B14,Лист1!A:C,3,FALSE),IF(Оглавление!$D$12="Без НДС",VLOOKUP(B14,Лист1!A:B,2,FALSE),""))</f>
        <v>2578</v>
      </c>
      <c r="G14" s="253">
        <f>F14-(F14/100)*$F$3</f>
        <v>2578</v>
      </c>
      <c r="H14" s="254"/>
      <c r="I14" s="336">
        <f>G14*H14</f>
        <v>0</v>
      </c>
      <c r="J14" s="110"/>
      <c r="K14" s="110"/>
      <c r="L14" s="110"/>
      <c r="M14" s="28"/>
      <c r="N14" s="28"/>
      <c r="O14" s="114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</row>
    <row r="15" spans="1:261" s="137" customFormat="1" ht="28.15" customHeight="1" x14ac:dyDescent="0.25">
      <c r="A15" s="712" t="s">
        <v>207</v>
      </c>
      <c r="B15" s="712"/>
      <c r="C15" s="712"/>
      <c r="D15" s="712"/>
      <c r="E15" s="712"/>
      <c r="F15" s="712"/>
      <c r="G15" s="712"/>
      <c r="H15" s="712"/>
      <c r="I15" s="712"/>
      <c r="J15" s="266"/>
      <c r="K15" s="266"/>
      <c r="L15" s="266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4"/>
      <c r="BV15" s="264"/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264"/>
      <c r="DA15" s="264"/>
      <c r="DB15" s="264"/>
      <c r="DC15" s="264"/>
      <c r="DD15" s="264"/>
      <c r="DE15" s="264"/>
      <c r="DF15" s="264"/>
      <c r="DG15" s="264"/>
      <c r="DH15" s="264"/>
      <c r="DI15" s="264"/>
      <c r="DJ15" s="264"/>
      <c r="DK15" s="264"/>
      <c r="DL15" s="264"/>
      <c r="DM15" s="264"/>
      <c r="DN15" s="264"/>
      <c r="DO15" s="264"/>
      <c r="DP15" s="264"/>
      <c r="DQ15" s="264"/>
      <c r="DR15" s="264"/>
      <c r="DS15" s="264"/>
      <c r="DT15" s="264"/>
      <c r="DU15" s="264"/>
      <c r="DV15" s="264"/>
      <c r="DW15" s="264"/>
      <c r="DX15" s="264"/>
      <c r="DY15" s="264"/>
      <c r="DZ15" s="264"/>
      <c r="EA15" s="264"/>
      <c r="EB15" s="264"/>
      <c r="EC15" s="264"/>
      <c r="ED15" s="264"/>
      <c r="EE15" s="264"/>
      <c r="EF15" s="264"/>
      <c r="EG15" s="264"/>
      <c r="EH15" s="264"/>
      <c r="EI15" s="264"/>
      <c r="EJ15" s="264"/>
      <c r="EK15" s="264"/>
      <c r="EL15" s="264"/>
      <c r="EM15" s="264"/>
      <c r="EN15" s="264"/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4"/>
      <c r="FA15" s="264"/>
      <c r="FB15" s="264"/>
      <c r="FC15" s="264"/>
      <c r="FD15" s="264"/>
      <c r="FE15" s="264"/>
      <c r="FF15" s="264"/>
      <c r="FG15" s="264"/>
      <c r="FH15" s="264"/>
      <c r="FI15" s="264"/>
      <c r="FJ15" s="264"/>
      <c r="FK15" s="264"/>
      <c r="FL15" s="264"/>
      <c r="FM15" s="264"/>
      <c r="FN15" s="264"/>
      <c r="FO15" s="264"/>
      <c r="FP15" s="264"/>
      <c r="FQ15" s="264"/>
      <c r="FR15" s="264"/>
      <c r="FS15" s="264"/>
      <c r="FT15" s="264"/>
      <c r="FU15" s="264"/>
      <c r="FV15" s="264"/>
      <c r="FW15" s="264"/>
      <c r="FX15" s="264"/>
      <c r="FY15" s="264"/>
      <c r="FZ15" s="264"/>
      <c r="GA15" s="264"/>
      <c r="GB15" s="264"/>
      <c r="GC15" s="264"/>
      <c r="GD15" s="264"/>
      <c r="GE15" s="264"/>
      <c r="GF15" s="264"/>
      <c r="GG15" s="264"/>
      <c r="GH15" s="264"/>
      <c r="GI15" s="264"/>
      <c r="GJ15" s="264"/>
      <c r="GK15" s="264"/>
      <c r="GL15" s="264"/>
      <c r="GM15" s="264"/>
      <c r="GN15" s="264"/>
      <c r="GO15" s="264"/>
      <c r="GP15" s="264"/>
      <c r="GQ15" s="264"/>
      <c r="GR15" s="264"/>
      <c r="GS15" s="264"/>
      <c r="GT15" s="264"/>
      <c r="GU15" s="264"/>
      <c r="GV15" s="264"/>
      <c r="GW15" s="264"/>
      <c r="GX15" s="264"/>
      <c r="GY15" s="264"/>
      <c r="GZ15" s="264"/>
      <c r="HA15" s="264"/>
      <c r="HB15" s="264"/>
      <c r="HC15" s="264"/>
      <c r="HD15" s="264"/>
      <c r="HE15" s="264"/>
      <c r="HF15" s="264"/>
      <c r="HG15" s="264"/>
      <c r="HH15" s="264"/>
      <c r="HI15" s="264"/>
      <c r="HJ15" s="264"/>
      <c r="HK15" s="264"/>
      <c r="HL15" s="264"/>
      <c r="HM15" s="264"/>
      <c r="HN15" s="264"/>
      <c r="HO15" s="264"/>
      <c r="HP15" s="264"/>
      <c r="HQ15" s="264"/>
      <c r="HR15" s="264"/>
      <c r="HS15" s="264"/>
      <c r="HT15" s="264"/>
      <c r="HU15" s="264"/>
      <c r="HV15" s="264"/>
      <c r="HW15" s="264"/>
      <c r="HX15" s="264"/>
      <c r="HY15" s="264"/>
      <c r="HZ15" s="264"/>
      <c r="IA15" s="264"/>
      <c r="IB15" s="264"/>
      <c r="IC15" s="264"/>
      <c r="ID15" s="264"/>
      <c r="IE15" s="264"/>
      <c r="IF15" s="264"/>
      <c r="IG15" s="264"/>
      <c r="IH15" s="264"/>
      <c r="II15" s="264"/>
      <c r="IJ15" s="264"/>
      <c r="IK15" s="264"/>
      <c r="IL15" s="264"/>
      <c r="IM15" s="264"/>
      <c r="IN15" s="264"/>
      <c r="IO15" s="264"/>
      <c r="IP15" s="264"/>
      <c r="IQ15" s="264"/>
      <c r="IR15" s="264"/>
      <c r="IS15" s="264"/>
      <c r="IT15" s="264"/>
      <c r="IU15" s="264"/>
      <c r="IV15" s="264"/>
      <c r="IW15" s="264"/>
      <c r="IX15" s="264"/>
      <c r="IY15" s="264"/>
      <c r="IZ15" s="264"/>
      <c r="JA15" s="264"/>
    </row>
    <row r="16" spans="1:261" s="13" customFormat="1" ht="37.5" customHeight="1" x14ac:dyDescent="0.2">
      <c r="A16" s="719"/>
      <c r="B16" s="255">
        <v>8530</v>
      </c>
      <c r="C16" s="256" t="s">
        <v>209</v>
      </c>
      <c r="D16" s="257" t="s">
        <v>260</v>
      </c>
      <c r="E16" s="258">
        <v>12</v>
      </c>
      <c r="F16" s="225">
        <f>IF(Оглавление!$D$12="НДС",VLOOKUP(B16,Лист1!A:C,3,FALSE),IF(Оглавление!$D$12="Без НДС",VLOOKUP(B16,Лист1!A:B,2,FALSE),""))</f>
        <v>824</v>
      </c>
      <c r="G16" s="253">
        <f>F16-(F16/100)*$F$3</f>
        <v>824</v>
      </c>
      <c r="H16" s="259"/>
      <c r="I16" s="336">
        <f t="shared" si="0"/>
        <v>0</v>
      </c>
      <c r="J16" s="110"/>
      <c r="K16" s="110"/>
      <c r="L16" s="110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</row>
    <row r="17" spans="1:261" s="13" customFormat="1" ht="37.5" customHeight="1" x14ac:dyDescent="0.2">
      <c r="A17" s="720"/>
      <c r="B17" s="255">
        <v>8531</v>
      </c>
      <c r="C17" s="256" t="s">
        <v>210</v>
      </c>
      <c r="D17" s="257" t="s">
        <v>260</v>
      </c>
      <c r="E17" s="258">
        <v>12</v>
      </c>
      <c r="F17" s="225">
        <f>IF(Оглавление!$D$12="НДС",VLOOKUP(B17,Лист1!A:C,3,FALSE),IF(Оглавление!$D$12="Без НДС",VLOOKUP(B17,Лист1!A:B,2,FALSE),""))</f>
        <v>1259</v>
      </c>
      <c r="G17" s="253">
        <f>F17-(F17/100)*$F$3</f>
        <v>1259</v>
      </c>
      <c r="H17" s="259"/>
      <c r="I17" s="336">
        <f t="shared" si="0"/>
        <v>0</v>
      </c>
      <c r="J17" s="110"/>
      <c r="K17" s="110"/>
      <c r="L17" s="110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</row>
    <row r="18" spans="1:261" s="265" customFormat="1" ht="28.15" customHeight="1" x14ac:dyDescent="0.25">
      <c r="A18" s="712" t="s">
        <v>208</v>
      </c>
      <c r="B18" s="712"/>
      <c r="C18" s="712"/>
      <c r="D18" s="712"/>
      <c r="E18" s="712"/>
      <c r="F18" s="712"/>
      <c r="G18" s="712"/>
      <c r="H18" s="712"/>
      <c r="I18" s="712"/>
      <c r="J18" s="267"/>
      <c r="K18" s="267"/>
      <c r="L18" s="267"/>
    </row>
    <row r="19" spans="1:261" ht="58.5" customHeight="1" x14ac:dyDescent="0.2">
      <c r="A19" s="260"/>
      <c r="B19" s="255">
        <v>7500</v>
      </c>
      <c r="C19" s="256" t="s">
        <v>790</v>
      </c>
      <c r="D19" s="257" t="s">
        <v>260</v>
      </c>
      <c r="E19" s="258">
        <v>1</v>
      </c>
      <c r="F19" s="225">
        <f>IF(Оглавление!$D$12="НДС",VLOOKUP(B19,Лист1!A:C,3,FALSE),IF(Оглавление!$D$12="Без НДС",VLOOKUP(B19,Лист1!A:B,2,FALSE),""))</f>
        <v>1030</v>
      </c>
      <c r="G19" s="253">
        <f t="shared" ref="G19:G34" si="1">F19-(F19/100)*$F$3</f>
        <v>1030</v>
      </c>
      <c r="H19" s="261"/>
      <c r="I19" s="336">
        <f t="shared" si="0"/>
        <v>0</v>
      </c>
      <c r="J19" s="111"/>
      <c r="K19" s="111"/>
      <c r="L19" s="111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</row>
    <row r="20" spans="1:261" ht="58.5" customHeight="1" x14ac:dyDescent="0.2">
      <c r="A20" s="260"/>
      <c r="B20" s="255">
        <v>7505</v>
      </c>
      <c r="C20" s="256" t="s">
        <v>791</v>
      </c>
      <c r="D20" s="257" t="s">
        <v>260</v>
      </c>
      <c r="E20" s="258">
        <v>1</v>
      </c>
      <c r="F20" s="225">
        <f>IF(Оглавление!$D$12="НДС",VLOOKUP(B20,Лист1!A:C,3,FALSE),IF(Оглавление!$D$12="Без НДС",VLOOKUP(B20,Лист1!A:B,2,FALSE),""))</f>
        <v>1030</v>
      </c>
      <c r="G20" s="253">
        <f t="shared" si="1"/>
        <v>1030</v>
      </c>
      <c r="H20" s="261"/>
      <c r="I20" s="336">
        <f t="shared" si="0"/>
        <v>0</v>
      </c>
      <c r="J20" s="112"/>
      <c r="K20" s="112"/>
      <c r="L20" s="112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</row>
    <row r="21" spans="1:261" ht="58.5" customHeight="1" x14ac:dyDescent="0.2">
      <c r="A21" s="260"/>
      <c r="B21" s="255">
        <v>7510</v>
      </c>
      <c r="C21" s="256" t="s">
        <v>792</v>
      </c>
      <c r="D21" s="257" t="s">
        <v>260</v>
      </c>
      <c r="E21" s="258">
        <v>1</v>
      </c>
      <c r="F21" s="225">
        <f>IF(Оглавление!$D$12="НДС",VLOOKUP(B21,Лист1!A:C,3,FALSE),IF(Оглавление!$D$12="Без НДС",VLOOKUP(B21,Лист1!A:B,2,FALSE),""))</f>
        <v>1440</v>
      </c>
      <c r="G21" s="253">
        <f t="shared" si="1"/>
        <v>1440</v>
      </c>
      <c r="H21" s="261"/>
      <c r="I21" s="336">
        <f t="shared" si="0"/>
        <v>0</v>
      </c>
      <c r="J21" s="112"/>
      <c r="K21" s="112"/>
      <c r="L21" s="112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</row>
    <row r="22" spans="1:261" ht="58.5" customHeight="1" x14ac:dyDescent="0.2">
      <c r="A22" s="260"/>
      <c r="B22" s="262">
        <v>7515</v>
      </c>
      <c r="C22" s="256" t="s">
        <v>794</v>
      </c>
      <c r="D22" s="257" t="s">
        <v>260</v>
      </c>
      <c r="E22" s="258">
        <v>1</v>
      </c>
      <c r="F22" s="225">
        <f>IF(Оглавление!$D$12="НДС",VLOOKUP(B22,Лист1!A:C,3,FALSE),IF(Оглавление!$D$12="Без НДС",VLOOKUP(B22,Лист1!A:B,2,FALSE),""))</f>
        <v>1440</v>
      </c>
      <c r="G22" s="253">
        <f t="shared" si="1"/>
        <v>1440</v>
      </c>
      <c r="H22" s="261"/>
      <c r="I22" s="336">
        <f t="shared" si="0"/>
        <v>0</v>
      </c>
      <c r="J22" s="112"/>
      <c r="K22" s="112"/>
      <c r="L22" s="112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</row>
    <row r="23" spans="1:261" ht="58.5" customHeight="1" x14ac:dyDescent="0.2">
      <c r="A23" s="260"/>
      <c r="B23" s="255">
        <v>7520</v>
      </c>
      <c r="C23" s="256" t="s">
        <v>793</v>
      </c>
      <c r="D23" s="257" t="s">
        <v>260</v>
      </c>
      <c r="E23" s="258">
        <v>1</v>
      </c>
      <c r="F23" s="225">
        <f>IF(Оглавление!$D$12="НДС",VLOOKUP(B23,Лист1!A:C,3,FALSE),IF(Оглавление!$D$12="Без НДС",VLOOKUP(B23,Лист1!A:B,2,FALSE),""))</f>
        <v>2180</v>
      </c>
      <c r="G23" s="253">
        <f t="shared" si="1"/>
        <v>2180</v>
      </c>
      <c r="H23" s="261"/>
      <c r="I23" s="336">
        <f t="shared" si="0"/>
        <v>0</v>
      </c>
      <c r="J23" s="112"/>
      <c r="K23" s="112"/>
      <c r="L23" s="112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</row>
    <row r="24" spans="1:261" ht="58.5" customHeight="1" x14ac:dyDescent="0.2">
      <c r="A24" s="260"/>
      <c r="B24" s="255">
        <v>7525</v>
      </c>
      <c r="C24" s="256" t="s">
        <v>795</v>
      </c>
      <c r="D24" s="257" t="s">
        <v>260</v>
      </c>
      <c r="E24" s="258">
        <v>1</v>
      </c>
      <c r="F24" s="225">
        <f>IF(Оглавление!$D$12="НДС",VLOOKUP(B24,Лист1!A:C,3,FALSE),IF(Оглавление!$D$12="Без НДС",VLOOKUP(B24,Лист1!A:B,2,FALSE),""))</f>
        <v>2445</v>
      </c>
      <c r="G24" s="253">
        <f t="shared" si="1"/>
        <v>2445</v>
      </c>
      <c r="H24" s="261"/>
      <c r="I24" s="336">
        <f t="shared" si="0"/>
        <v>0</v>
      </c>
      <c r="J24" s="112"/>
      <c r="K24" s="112"/>
      <c r="L24" s="11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</row>
    <row r="25" spans="1:261" ht="58.5" customHeight="1" x14ac:dyDescent="0.2">
      <c r="A25" s="260"/>
      <c r="B25" s="262">
        <v>7535</v>
      </c>
      <c r="C25" s="256" t="s">
        <v>796</v>
      </c>
      <c r="D25" s="257" t="s">
        <v>260</v>
      </c>
      <c r="E25" s="258">
        <v>2</v>
      </c>
      <c r="F25" s="225">
        <f>IF(Оглавление!$D$12="НДС",VLOOKUP(B25,Лист1!A:C,3,FALSE),IF(Оглавление!$D$12="Без НДС",VLOOKUP(B25,Лист1!A:B,2,FALSE),""))</f>
        <v>5285</v>
      </c>
      <c r="G25" s="253">
        <f t="shared" si="1"/>
        <v>5285</v>
      </c>
      <c r="H25" s="261"/>
      <c r="I25" s="336">
        <f t="shared" si="0"/>
        <v>0</v>
      </c>
      <c r="J25" s="112"/>
      <c r="K25" s="112"/>
      <c r="L25" s="112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</row>
    <row r="26" spans="1:261" ht="58.5" customHeight="1" x14ac:dyDescent="0.2">
      <c r="A26" s="260"/>
      <c r="B26" s="255">
        <v>7536</v>
      </c>
      <c r="C26" s="256" t="s">
        <v>797</v>
      </c>
      <c r="D26" s="257" t="s">
        <v>260</v>
      </c>
      <c r="E26" s="258">
        <v>3</v>
      </c>
      <c r="F26" s="225">
        <f>IF(Оглавление!$D$12="НДС",VLOOKUP(B26,Лист1!A:C,3,FALSE),IF(Оглавление!$D$12="Без НДС",VLOOKUP(B26,Лист1!A:B,2,FALSE),""))</f>
        <v>5285</v>
      </c>
      <c r="G26" s="253">
        <f t="shared" si="1"/>
        <v>5285</v>
      </c>
      <c r="H26" s="261"/>
      <c r="I26" s="336">
        <f t="shared" si="0"/>
        <v>0</v>
      </c>
      <c r="J26" s="112"/>
      <c r="K26" s="112"/>
      <c r="L26" s="112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</row>
    <row r="27" spans="1:261" ht="58.5" customHeight="1" x14ac:dyDescent="0.2">
      <c r="A27" s="260"/>
      <c r="B27" s="255">
        <v>7537</v>
      </c>
      <c r="C27" s="256" t="s">
        <v>798</v>
      </c>
      <c r="D27" s="257" t="s">
        <v>260</v>
      </c>
      <c r="E27" s="258">
        <v>4</v>
      </c>
      <c r="F27" s="225">
        <f>IF(Оглавление!$D$12="НДС",VLOOKUP(B27,Лист1!A:C,3,FALSE),IF(Оглавление!$D$12="Без НДС",VLOOKUP(B27,Лист1!A:B,2,FALSE),""))</f>
        <v>6755</v>
      </c>
      <c r="G27" s="253">
        <f t="shared" si="1"/>
        <v>6755</v>
      </c>
      <c r="H27" s="261"/>
      <c r="I27" s="336">
        <f t="shared" si="0"/>
        <v>0</v>
      </c>
      <c r="J27" s="112"/>
      <c r="K27" s="112"/>
      <c r="L27" s="112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</row>
    <row r="28" spans="1:261" ht="58.5" customHeight="1" x14ac:dyDescent="0.2">
      <c r="A28" s="260"/>
      <c r="B28" s="255">
        <v>7541</v>
      </c>
      <c r="C28" s="256" t="s">
        <v>799</v>
      </c>
      <c r="D28" s="257" t="s">
        <v>260</v>
      </c>
      <c r="E28" s="258">
        <v>6</v>
      </c>
      <c r="F28" s="225">
        <f>IF(Оглавление!$D$12="НДС",VLOOKUP(B28,Лист1!A:C,3,FALSE),IF(Оглавление!$D$12="Без НДС",VLOOKUP(B28,Лист1!A:B,2,FALSE),""))</f>
        <v>5285</v>
      </c>
      <c r="G28" s="253">
        <f t="shared" si="1"/>
        <v>5285</v>
      </c>
      <c r="H28" s="261"/>
      <c r="I28" s="336">
        <f t="shared" si="0"/>
        <v>0</v>
      </c>
      <c r="J28" s="112"/>
      <c r="K28" s="112"/>
      <c r="L28" s="112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</row>
    <row r="29" spans="1:261" ht="58.5" customHeight="1" x14ac:dyDescent="0.2">
      <c r="A29" s="260"/>
      <c r="B29" s="255">
        <v>7542</v>
      </c>
      <c r="C29" s="256" t="s">
        <v>800</v>
      </c>
      <c r="D29" s="257" t="s">
        <v>260</v>
      </c>
      <c r="E29" s="258">
        <v>7</v>
      </c>
      <c r="F29" s="225">
        <f>IF(Оглавление!$D$12="НДС",VLOOKUP(B29,Лист1!A:C,3,FALSE),IF(Оглавление!$D$12="Без НДС",VLOOKUP(B29,Лист1!A:B,2,FALSE),""))</f>
        <v>5285</v>
      </c>
      <c r="G29" s="253">
        <f t="shared" si="1"/>
        <v>5285</v>
      </c>
      <c r="H29" s="261"/>
      <c r="I29" s="336">
        <f t="shared" si="0"/>
        <v>0</v>
      </c>
      <c r="J29" s="112"/>
      <c r="K29" s="112"/>
      <c r="L29" s="112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</row>
    <row r="30" spans="1:261" ht="58.5" customHeight="1" x14ac:dyDescent="0.2">
      <c r="A30" s="260"/>
      <c r="B30" s="255">
        <v>7543</v>
      </c>
      <c r="C30" s="256" t="s">
        <v>801</v>
      </c>
      <c r="D30" s="257" t="s">
        <v>260</v>
      </c>
      <c r="E30" s="258">
        <v>8</v>
      </c>
      <c r="F30" s="225">
        <f>IF(Оглавление!$D$12="НДС",VLOOKUP(B30,Лист1!A:C,3,FALSE),IF(Оглавление!$D$12="Без НДС",VLOOKUP(B30,Лист1!A:B,2,FALSE),""))</f>
        <v>4235</v>
      </c>
      <c r="G30" s="253">
        <f t="shared" si="1"/>
        <v>4235</v>
      </c>
      <c r="H30" s="261"/>
      <c r="I30" s="336">
        <f t="shared" si="0"/>
        <v>0</v>
      </c>
      <c r="J30" s="112"/>
      <c r="K30" s="112"/>
      <c r="L30" s="112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</row>
    <row r="31" spans="1:261" ht="58.5" customHeight="1" x14ac:dyDescent="0.2">
      <c r="A31" s="260"/>
      <c r="B31" s="255">
        <v>7550</v>
      </c>
      <c r="C31" s="256" t="s">
        <v>802</v>
      </c>
      <c r="D31" s="257" t="s">
        <v>260</v>
      </c>
      <c r="E31" s="258">
        <v>9</v>
      </c>
      <c r="F31" s="225">
        <f>IF(Оглавление!$D$12="НДС",VLOOKUP(B31,Лист1!A:C,3,FALSE),IF(Оглавление!$D$12="Без НДС",VLOOKUP(B31,Лист1!A:B,2,FALSE),""))</f>
        <v>5285</v>
      </c>
      <c r="G31" s="253">
        <f t="shared" si="1"/>
        <v>5285</v>
      </c>
      <c r="H31" s="261"/>
      <c r="I31" s="336">
        <f t="shared" si="0"/>
        <v>0</v>
      </c>
      <c r="J31" s="112"/>
      <c r="K31" s="112"/>
      <c r="L31" s="112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</row>
    <row r="32" spans="1:261" ht="58.5" customHeight="1" x14ac:dyDescent="0.2">
      <c r="A32" s="260"/>
      <c r="B32" s="255">
        <v>7551</v>
      </c>
      <c r="C32" s="256" t="s">
        <v>803</v>
      </c>
      <c r="D32" s="257" t="s">
        <v>260</v>
      </c>
      <c r="E32" s="258">
        <v>10</v>
      </c>
      <c r="F32" s="225">
        <f>IF(Оглавление!$D$12="НДС",VLOOKUP(B32,Лист1!A:C,3,FALSE),IF(Оглавление!$D$12="Без НДС",VLOOKUP(B32,Лист1!A:B,2,FALSE),""))</f>
        <v>5285</v>
      </c>
      <c r="G32" s="253">
        <f t="shared" si="1"/>
        <v>5285</v>
      </c>
      <c r="H32" s="261"/>
      <c r="I32" s="336">
        <f t="shared" si="0"/>
        <v>0</v>
      </c>
      <c r="J32" s="112"/>
      <c r="K32" s="112"/>
      <c r="L32" s="112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</row>
    <row r="33" spans="1:261" ht="58.5" customHeight="1" x14ac:dyDescent="0.2">
      <c r="A33" s="260"/>
      <c r="B33" s="255">
        <v>7552</v>
      </c>
      <c r="C33" s="256" t="s">
        <v>804</v>
      </c>
      <c r="D33" s="257" t="s">
        <v>260</v>
      </c>
      <c r="E33" s="258">
        <v>11</v>
      </c>
      <c r="F33" s="225">
        <f>IF(Оглавление!$D$12="НДС",VLOOKUP(B33,Лист1!A:C,3,FALSE),IF(Оглавление!$D$12="Без НДС",VLOOKUP(B33,Лист1!A:B,2,FALSE),""))</f>
        <v>7645</v>
      </c>
      <c r="G33" s="253">
        <f t="shared" si="1"/>
        <v>7645</v>
      </c>
      <c r="H33" s="261"/>
      <c r="I33" s="336">
        <f t="shared" si="0"/>
        <v>0</v>
      </c>
      <c r="J33" s="112"/>
      <c r="K33" s="112"/>
      <c r="L33" s="112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</row>
    <row r="34" spans="1:261" ht="58.5" customHeight="1" x14ac:dyDescent="0.2">
      <c r="A34" s="260"/>
      <c r="B34" s="255">
        <v>7590</v>
      </c>
      <c r="C34" s="256" t="s">
        <v>437</v>
      </c>
      <c r="D34" s="257" t="s">
        <v>260</v>
      </c>
      <c r="E34" s="258">
        <v>1</v>
      </c>
      <c r="F34" s="225">
        <f>IF(Оглавление!$D$12="НДС",VLOOKUP(B34,Лист1!A:C,3,FALSE),IF(Оглавление!$D$12="Без НДС",VLOOKUP(B34,Лист1!A:B,2,FALSE),""))</f>
        <v>281.8</v>
      </c>
      <c r="G34" s="253">
        <f t="shared" si="1"/>
        <v>281.8</v>
      </c>
      <c r="H34" s="261"/>
      <c r="I34" s="336">
        <f t="shared" si="0"/>
        <v>0</v>
      </c>
      <c r="J34" s="112"/>
      <c r="K34" s="112"/>
      <c r="L34" s="112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</row>
    <row r="35" spans="1:261" ht="20.25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261" ht="20.2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261" ht="20.2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261" ht="20.2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261" ht="20.2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261" ht="20.2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261" ht="20.2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261" ht="20.2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261" ht="20.25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261" ht="20.25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261" ht="20.25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261" ht="20.25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261" ht="20.25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261" ht="20.25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20.25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20.25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20.25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20.25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20.25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20.25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20.25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20.25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20.25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2" ht="20.25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2" ht="20.25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20.25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20.25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20.25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20.25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20.25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20.25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20.25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20.25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20.25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20.25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 ht="20.25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 ht="20.25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20.25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20.25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20.25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1:12" ht="20.25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ht="20.25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2" ht="20.25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1:12" ht="20.25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</row>
    <row r="79" spans="1:12" ht="20.25" x14ac:dyDescent="0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2" ht="20.25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20.25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20.25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</row>
  </sheetData>
  <sheetProtection algorithmName="SHA-512" hashValue="8CFFPpkUGDXAbxNaIlst4pMRhQjTQJTEoc/xRu4i3TaEKcMKD0I5KH/zfoI2mMTL86zZEQeQIP3uxkOWNyBGrw==" saltValue="OEIj6Z6LuaII3Dm6IqgtLw==" spinCount="100000" sheet="1" objects="1" scenarios="1"/>
  <mergeCells count="7">
    <mergeCell ref="A6:I6"/>
    <mergeCell ref="A18:I18"/>
    <mergeCell ref="A11:I11"/>
    <mergeCell ref="A15:I15"/>
    <mergeCell ref="A13:I13"/>
    <mergeCell ref="A7:A10"/>
    <mergeCell ref="A16:A17"/>
  </mergeCells>
  <pageMargins left="0.25" right="0.25" top="0.75" bottom="0.75" header="0.3" footer="0.3"/>
  <pageSetup paperSize="9" scale="56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3947-9532-4FB7-929A-E83BA53A4F6F}">
  <sheetPr codeName="Лист2"/>
  <dimension ref="A1:J3"/>
  <sheetViews>
    <sheetView workbookViewId="0">
      <selection activeCell="J3" sqref="J3"/>
    </sheetView>
  </sheetViews>
  <sheetFormatPr defaultRowHeight="12.75" x14ac:dyDescent="0.2"/>
  <cols>
    <col min="1" max="1" width="18.7109375" customWidth="1"/>
    <col min="2" max="2" width="11.5703125" customWidth="1"/>
    <col min="3" max="3" width="34.28515625" bestFit="1" customWidth="1"/>
    <col min="4" max="9" width="18.7109375" customWidth="1"/>
    <col min="10" max="10" width="27.7109375" customWidth="1"/>
  </cols>
  <sheetData>
    <row r="1" spans="1:10" s="278" customFormat="1" ht="55.9" customHeight="1" x14ac:dyDescent="0.2">
      <c r="A1" s="276" t="s">
        <v>33</v>
      </c>
      <c r="B1" s="276" t="s">
        <v>1</v>
      </c>
      <c r="C1" s="276" t="s">
        <v>0</v>
      </c>
      <c r="D1" s="277" t="s">
        <v>239</v>
      </c>
      <c r="E1" s="277" t="s">
        <v>240</v>
      </c>
      <c r="F1" s="277" t="str">
        <f>IF(Оглавление!$D$12="НДС",Лист1!$G$2,IF(Оглавление!$D$12="Без НДС",Лист1!$F$2,""))</f>
        <v>Цена за  с НДС, руб.</v>
      </c>
      <c r="G1" s="277" t="s">
        <v>234</v>
      </c>
      <c r="H1" s="277" t="s">
        <v>235</v>
      </c>
      <c r="I1" s="277" t="s">
        <v>236</v>
      </c>
      <c r="J1" s="279" t="s">
        <v>836</v>
      </c>
    </row>
    <row r="2" spans="1:10" ht="28.15" customHeight="1" x14ac:dyDescent="0.2">
      <c r="A2" s="270" t="s">
        <v>771</v>
      </c>
      <c r="B2" s="270"/>
      <c r="C2" s="270"/>
      <c r="D2" s="270"/>
      <c r="E2" s="270"/>
      <c r="F2" s="270"/>
      <c r="G2" s="270"/>
      <c r="H2" s="280"/>
      <c r="I2" s="270"/>
      <c r="J2" s="279" t="s">
        <v>837</v>
      </c>
    </row>
    <row r="3" spans="1:10" ht="15" customHeight="1" x14ac:dyDescent="0.2">
      <c r="A3" s="224"/>
      <c r="B3" s="271">
        <v>1182</v>
      </c>
      <c r="C3" s="272" t="s">
        <v>2</v>
      </c>
      <c r="D3" s="273" t="s">
        <v>238</v>
      </c>
      <c r="E3" s="271">
        <v>200</v>
      </c>
      <c r="F3" s="225">
        <f>IF(Оглавление!$D$12="НДС",VLOOKUP(B3,Лист1!A:C,3,FALSE),IF(Оглавление!$D$12="Без НДС",VLOOKUP(B3,Лист1!A:B,2,FALSE),""))</f>
        <v>162.80000000000001</v>
      </c>
      <c r="G3" s="274">
        <f t="shared" ref="G3" si="0">F3-(F3/100)*$F$13</f>
        <v>162.80000000000001</v>
      </c>
      <c r="H3" s="275"/>
      <c r="I3" s="246">
        <f t="shared" ref="I3" si="1">G3*H3</f>
        <v>0</v>
      </c>
      <c r="J3" s="3" t="s">
        <v>838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A4BD-33EC-4B82-A373-4E4E1D8F63A0}">
  <sheetPr codeName="Лист20">
    <pageSetUpPr fitToPage="1"/>
  </sheetPr>
  <dimension ref="A1:I13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ColWidth="9.28515625" defaultRowHeight="15" x14ac:dyDescent="0.25"/>
  <cols>
    <col min="1" max="1" width="26.5703125" style="172" customWidth="1"/>
    <col min="2" max="2" width="16.42578125" style="172" customWidth="1"/>
    <col min="3" max="3" width="66.28515625" style="172" bestFit="1" customWidth="1"/>
    <col min="4" max="4" width="17.42578125" style="172" customWidth="1"/>
    <col min="5" max="5" width="16.28515625" style="172" customWidth="1"/>
    <col min="6" max="16384" width="9.28515625" style="172"/>
  </cols>
  <sheetData>
    <row r="1" spans="1:9" ht="106.9" customHeight="1" x14ac:dyDescent="0.25">
      <c r="A1" s="172" t="s">
        <v>808</v>
      </c>
    </row>
    <row r="2" spans="1:9" s="173" customFormat="1" ht="29.65" customHeight="1" x14ac:dyDescent="0.4">
      <c r="A2" s="152" t="str">
        <f>Оглавление!A10</f>
        <v>28.08.2026                   www.sanext.ru                   тел. +7(812)317-21-11</v>
      </c>
      <c r="B2" s="138"/>
      <c r="C2" s="138"/>
      <c r="D2" s="138"/>
      <c r="E2" s="138"/>
      <c r="F2" s="138"/>
      <c r="G2" s="138"/>
      <c r="H2" s="138"/>
      <c r="I2" s="138"/>
    </row>
    <row r="3" spans="1:9" ht="34.5" customHeight="1" x14ac:dyDescent="0.25">
      <c r="A3" s="721" t="s">
        <v>809</v>
      </c>
      <c r="B3" s="721"/>
      <c r="C3" s="721"/>
      <c r="D3" s="721"/>
      <c r="E3" s="721"/>
    </row>
    <row r="4" spans="1:9" ht="42" customHeight="1" x14ac:dyDescent="0.25">
      <c r="A4" s="174" t="s">
        <v>33</v>
      </c>
      <c r="B4" s="174" t="s">
        <v>810</v>
      </c>
      <c r="C4" s="174" t="s">
        <v>0</v>
      </c>
      <c r="D4" s="182" t="str">
        <f>IF(Оглавление!$D$12="НДС",Лист1!F3,IF(Оглавление!$D$12="Без НДС",Лист1!F4,""))</f>
        <v>Стоимость аренды в сутки, руб с НДС.</v>
      </c>
      <c r="E4" s="174" t="s">
        <v>824</v>
      </c>
    </row>
    <row r="5" spans="1:9" ht="27.75" customHeight="1" x14ac:dyDescent="0.25">
      <c r="A5" s="722" t="s">
        <v>813</v>
      </c>
      <c r="B5" s="722"/>
      <c r="C5" s="722"/>
      <c r="D5" s="722"/>
      <c r="E5" s="722"/>
    </row>
    <row r="6" spans="1:9" ht="116.25" customHeight="1" x14ac:dyDescent="0.25">
      <c r="A6" s="210"/>
      <c r="B6" s="211">
        <v>123</v>
      </c>
      <c r="C6" s="212" t="s">
        <v>814</v>
      </c>
      <c r="D6" s="213">
        <f>IF(Оглавление!$D$12="НДС",VLOOKUP(B6,Лист1!A:C,3,FALSE),IF(Оглавление!$D$12="Без НДС",VLOOKUP(B6,Лист1!A:B,2,FALSE),""))</f>
        <v>1464</v>
      </c>
      <c r="E6" s="214">
        <v>18000</v>
      </c>
    </row>
    <row r="7" spans="1:9" ht="90.75" customHeight="1" x14ac:dyDescent="0.25">
      <c r="A7" s="212"/>
      <c r="B7" s="213">
        <v>124</v>
      </c>
      <c r="C7" s="212" t="s">
        <v>815</v>
      </c>
      <c r="D7" s="213">
        <f>IF(Оглавление!$D$12="НДС",VLOOKUP(B7,Лист1!A:C,3,FALSE),IF(Оглавление!$D$12="Без НДС",VLOOKUP(B7,Лист1!A:B,2,FALSE),""))</f>
        <v>3050</v>
      </c>
      <c r="E7" s="213">
        <v>396000</v>
      </c>
    </row>
    <row r="8" spans="1:9" ht="111" customHeight="1" x14ac:dyDescent="0.25">
      <c r="A8" s="215"/>
      <c r="B8" s="216">
        <v>128</v>
      </c>
      <c r="C8" s="217" t="s">
        <v>833</v>
      </c>
      <c r="D8" s="214">
        <f>IF(Оглавление!$D$12="НДС",VLOOKUP(B8,Лист1!A:C,3,FALSE),IF(Оглавление!$D$12="Без НДС",VLOOKUP(B8,Лист1!A:B,2,FALSE),""))</f>
        <v>2500</v>
      </c>
      <c r="E8" s="218">
        <v>100000</v>
      </c>
    </row>
    <row r="9" spans="1:9" ht="30" customHeight="1" x14ac:dyDescent="0.25">
      <c r="A9" s="723" t="s">
        <v>816</v>
      </c>
      <c r="B9" s="723"/>
      <c r="C9" s="723"/>
      <c r="D9" s="723"/>
      <c r="E9" s="723"/>
    </row>
    <row r="10" spans="1:9" ht="96.75" customHeight="1" x14ac:dyDescent="0.25">
      <c r="A10" s="219"/>
      <c r="B10" s="216">
        <v>125</v>
      </c>
      <c r="C10" s="212" t="s">
        <v>817</v>
      </c>
      <c r="D10" s="213">
        <f>IF(Оглавление!$D$12="НДС",VLOOKUP(B10,Лист1!A:C,3,FALSE),IF(Оглавление!$D$12="Без НДС",VLOOKUP(B10,Лист1!A:B,2,FALSE),""))</f>
        <v>1220</v>
      </c>
      <c r="E10" s="218">
        <v>10800</v>
      </c>
    </row>
    <row r="11" spans="1:9" ht="97.5" customHeight="1" x14ac:dyDescent="0.25">
      <c r="A11" s="215"/>
      <c r="B11" s="216">
        <v>126</v>
      </c>
      <c r="C11" s="212" t="s">
        <v>818</v>
      </c>
      <c r="D11" s="214">
        <f>IF(Оглавление!$D$12="НДС",VLOOKUP(B11,Лист1!A:C,3,FALSE),IF(Оглавление!$D$12="Без НДС",VLOOKUP(B11,Лист1!A:B,2,FALSE),""))</f>
        <v>2196</v>
      </c>
      <c r="E11" s="218">
        <v>72000</v>
      </c>
    </row>
    <row r="12" spans="1:9" ht="31.5" customHeight="1" x14ac:dyDescent="0.25">
      <c r="A12" s="724" t="s">
        <v>819</v>
      </c>
      <c r="B12" s="724"/>
      <c r="C12" s="724"/>
      <c r="D12" s="724"/>
      <c r="E12" s="724"/>
    </row>
    <row r="13" spans="1:9" ht="157.5" customHeight="1" x14ac:dyDescent="0.25">
      <c r="A13" s="215"/>
      <c r="B13" s="220">
        <v>127</v>
      </c>
      <c r="C13" s="221" t="s">
        <v>820</v>
      </c>
      <c r="D13" s="214">
        <f>IF(Оглавление!$D$12="НДС",VLOOKUP(B13,Лист1!A:C,3,FALSE),IF(Оглавление!$D$12="Без НДС",VLOOKUP(B13,Лист1!A:B,2,FALSE),""))</f>
        <v>3050</v>
      </c>
      <c r="E13" s="222">
        <v>240000</v>
      </c>
    </row>
  </sheetData>
  <mergeCells count="4">
    <mergeCell ref="A3:E3"/>
    <mergeCell ref="A5:E5"/>
    <mergeCell ref="A9:E9"/>
    <mergeCell ref="A12:E12"/>
  </mergeCell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FF6600"/>
  </sheetPr>
  <dimension ref="A1:R102"/>
  <sheetViews>
    <sheetView tabSelected="1" view="pageBreakPreview" topLeftCell="A9" zoomScale="130" zoomScaleNormal="130" zoomScaleSheetLayoutView="130" workbookViewId="0">
      <selection activeCell="G29" sqref="G29"/>
    </sheetView>
  </sheetViews>
  <sheetFormatPr defaultRowHeight="12.75" x14ac:dyDescent="0.2"/>
  <cols>
    <col min="1" max="1" width="8.5703125" customWidth="1"/>
    <col min="2" max="2" width="1.42578125" hidden="1" customWidth="1"/>
    <col min="3" max="3" width="29.42578125" customWidth="1"/>
    <col min="4" max="4" width="6.5703125" customWidth="1"/>
    <col min="5" max="5" width="31.28515625" customWidth="1"/>
    <col min="6" max="6" width="2.5703125" customWidth="1"/>
    <col min="7" max="7" width="10.42578125" customWidth="1"/>
    <col min="9" max="9" width="8.28515625" customWidth="1"/>
    <col min="10" max="12" width="8.7109375" hidden="1" customWidth="1"/>
    <col min="13" max="13" width="0.42578125" hidden="1" customWidth="1"/>
    <col min="19" max="19" width="0.7109375" customWidth="1"/>
  </cols>
  <sheetData>
    <row r="1" spans="1:18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idden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hidden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 hidden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6.7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8" x14ac:dyDescent="0.25">
      <c r="A10" s="594" t="s">
        <v>869</v>
      </c>
      <c r="B10" s="594"/>
      <c r="C10" s="594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</row>
    <row r="11" spans="1:18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x14ac:dyDescent="0.2">
      <c r="A12" s="39"/>
      <c r="B12" s="39"/>
      <c r="C12" s="169" t="s">
        <v>805</v>
      </c>
      <c r="D12" s="170" t="s">
        <v>823</v>
      </c>
      <c r="E12" s="171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8" ht="11.2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 ht="11.25" hidden="1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2:5" s="39" customFormat="1" ht="11.25" hidden="1" customHeight="1" x14ac:dyDescent="0.2"/>
    <row r="18" spans="2:5" s="39" customFormat="1" ht="11.25" customHeight="1" x14ac:dyDescent="0.2">
      <c r="B18" s="40"/>
      <c r="C18" s="595"/>
      <c r="D18" s="596"/>
      <c r="E18" s="596"/>
    </row>
    <row r="19" spans="2:5" s="39" customFormat="1" x14ac:dyDescent="0.2">
      <c r="B19" s="41"/>
      <c r="C19" s="120"/>
      <c r="D19" s="120"/>
      <c r="E19" s="42"/>
    </row>
    <row r="20" spans="2:5" s="39" customFormat="1" ht="14.65" customHeight="1" x14ac:dyDescent="0.2">
      <c r="B20" s="41"/>
      <c r="C20" s="121"/>
      <c r="D20" s="120"/>
      <c r="E20" s="121"/>
    </row>
    <row r="21" spans="2:5" s="39" customFormat="1" ht="16.350000000000001" customHeight="1" x14ac:dyDescent="0.2">
      <c r="B21" s="41"/>
      <c r="C21" s="120"/>
      <c r="D21" s="120"/>
      <c r="E21" s="42"/>
    </row>
    <row r="22" spans="2:5" s="39" customFormat="1" ht="15.6" customHeight="1" x14ac:dyDescent="0.2">
      <c r="B22" s="41"/>
      <c r="C22" s="121"/>
      <c r="D22" s="120"/>
      <c r="E22" s="121"/>
    </row>
    <row r="23" spans="2:5" s="39" customFormat="1" ht="15.6" customHeight="1" x14ac:dyDescent="0.2">
      <c r="B23" s="41"/>
      <c r="C23" s="120"/>
      <c r="D23" s="120"/>
      <c r="E23" s="42"/>
    </row>
    <row r="24" spans="2:5" s="39" customFormat="1" ht="15.6" customHeight="1" x14ac:dyDescent="0.2">
      <c r="B24" s="41"/>
      <c r="C24" s="121"/>
      <c r="D24" s="120"/>
      <c r="E24" s="121"/>
    </row>
    <row r="25" spans="2:5" s="39" customFormat="1" ht="15.6" customHeight="1" x14ac:dyDescent="0.2">
      <c r="B25" s="41"/>
      <c r="C25" s="120"/>
      <c r="D25" s="120"/>
    </row>
    <row r="26" spans="2:5" s="39" customFormat="1" ht="15.6" customHeight="1" x14ac:dyDescent="0.2">
      <c r="B26" s="41"/>
      <c r="C26" s="121"/>
      <c r="D26" s="120"/>
      <c r="E26" s="121"/>
    </row>
    <row r="27" spans="2:5" s="39" customFormat="1" ht="15.6" customHeight="1" x14ac:dyDescent="0.2">
      <c r="B27" s="41"/>
      <c r="C27" s="120"/>
      <c r="D27" s="120"/>
    </row>
    <row r="28" spans="2:5" s="39" customFormat="1" ht="27" customHeight="1" x14ac:dyDescent="0.2">
      <c r="B28" s="41"/>
      <c r="C28" s="121"/>
      <c r="D28" s="120"/>
      <c r="E28" s="121"/>
    </row>
    <row r="29" spans="2:5" s="39" customFormat="1" ht="15.6" customHeight="1" x14ac:dyDescent="0.2">
      <c r="B29" s="41"/>
      <c r="C29" s="120"/>
      <c r="D29" s="120"/>
    </row>
    <row r="30" spans="2:5" s="39" customFormat="1" ht="15.6" customHeight="1" x14ac:dyDescent="0.2">
      <c r="B30" s="41"/>
      <c r="C30" s="121"/>
      <c r="D30" s="120"/>
      <c r="E30" s="121"/>
    </row>
    <row r="31" spans="2:5" s="39" customFormat="1" ht="15.6" customHeight="1" x14ac:dyDescent="0.2">
      <c r="B31" s="41"/>
      <c r="C31" s="120"/>
      <c r="D31" s="120"/>
    </row>
    <row r="32" spans="2:5" s="39" customFormat="1" ht="15.6" customHeight="1" x14ac:dyDescent="0.2">
      <c r="B32" s="41"/>
      <c r="C32" s="120"/>
      <c r="D32" s="120"/>
    </row>
    <row r="33" spans="2:4" s="39" customFormat="1" ht="15.6" customHeight="1" x14ac:dyDescent="0.2">
      <c r="B33" s="41"/>
      <c r="C33" s="120"/>
      <c r="D33" s="120"/>
    </row>
    <row r="34" spans="2:4" s="39" customFormat="1" ht="15.6" customHeight="1" x14ac:dyDescent="0.2">
      <c r="B34" s="41"/>
      <c r="C34" s="120"/>
      <c r="D34" s="120"/>
    </row>
    <row r="35" spans="2:4" s="39" customFormat="1" ht="15.6" customHeight="1" x14ac:dyDescent="0.2">
      <c r="B35" s="41"/>
      <c r="C35" s="120"/>
      <c r="D35" s="120"/>
    </row>
    <row r="36" spans="2:4" s="39" customFormat="1" ht="15.6" customHeight="1" x14ac:dyDescent="0.2">
      <c r="B36" s="41"/>
      <c r="C36" s="120"/>
      <c r="D36" s="120"/>
    </row>
    <row r="37" spans="2:4" s="39" customFormat="1" ht="15.6" customHeight="1" x14ac:dyDescent="0.2">
      <c r="B37" s="41"/>
      <c r="C37" s="120"/>
      <c r="D37" s="120"/>
    </row>
    <row r="38" spans="2:4" s="39" customFormat="1" ht="15.6" customHeight="1" x14ac:dyDescent="0.2">
      <c r="B38" s="41"/>
      <c r="C38" s="120"/>
      <c r="D38" s="120"/>
    </row>
    <row r="39" spans="2:4" s="39" customFormat="1" ht="15.6" customHeight="1" x14ac:dyDescent="0.2">
      <c r="B39" s="41"/>
      <c r="C39" s="120"/>
      <c r="D39" s="120"/>
    </row>
    <row r="40" spans="2:4" s="39" customFormat="1" ht="11.1" customHeight="1" x14ac:dyDescent="0.2"/>
    <row r="41" spans="2:4" ht="11.1" customHeight="1" x14ac:dyDescent="0.2"/>
    <row r="42" spans="2:4" ht="11.1" customHeight="1" x14ac:dyDescent="0.2"/>
    <row r="43" spans="2:4" ht="11.1" customHeight="1" x14ac:dyDescent="0.2"/>
    <row r="44" spans="2:4" ht="11.1" customHeight="1" x14ac:dyDescent="0.2"/>
    <row r="45" spans="2:4" ht="11.1" customHeight="1" x14ac:dyDescent="0.2"/>
    <row r="46" spans="2:4" ht="11.1" customHeight="1" x14ac:dyDescent="0.2"/>
    <row r="47" spans="2:4" ht="11.1" customHeight="1" x14ac:dyDescent="0.2"/>
    <row r="48" spans="2:4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  <row r="80" ht="11.1" customHeight="1" x14ac:dyDescent="0.2"/>
    <row r="81" ht="11.1" customHeight="1" x14ac:dyDescent="0.2"/>
    <row r="82" ht="11.1" customHeight="1" x14ac:dyDescent="0.2"/>
    <row r="83" ht="11.1" customHeight="1" x14ac:dyDescent="0.2"/>
    <row r="84" ht="11.1" customHeight="1" x14ac:dyDescent="0.2"/>
    <row r="85" ht="11.1" customHeight="1" x14ac:dyDescent="0.2"/>
    <row r="86" ht="11.1" customHeight="1" x14ac:dyDescent="0.2"/>
    <row r="87" ht="11.1" customHeight="1" x14ac:dyDescent="0.2"/>
    <row r="88" ht="11.1" customHeight="1" x14ac:dyDescent="0.2"/>
    <row r="89" ht="11.1" customHeight="1" x14ac:dyDescent="0.2"/>
    <row r="90" ht="11.1" customHeight="1" x14ac:dyDescent="0.2"/>
    <row r="91" ht="11.1" customHeight="1" x14ac:dyDescent="0.2"/>
    <row r="92" ht="11.1" customHeight="1" x14ac:dyDescent="0.2"/>
    <row r="93" ht="11.1" customHeight="1" x14ac:dyDescent="0.2"/>
    <row r="94" ht="11.1" customHeight="1" x14ac:dyDescent="0.2"/>
    <row r="95" ht="11.1" customHeight="1" x14ac:dyDescent="0.2"/>
    <row r="96" ht="11.1" customHeight="1" x14ac:dyDescent="0.2"/>
    <row r="97" ht="11.1" customHeight="1" x14ac:dyDescent="0.2"/>
    <row r="98" ht="11.1" customHeight="1" x14ac:dyDescent="0.2"/>
    <row r="99" ht="11.1" customHeight="1" x14ac:dyDescent="0.2"/>
    <row r="100" ht="11.1" customHeight="1" x14ac:dyDescent="0.2"/>
    <row r="101" ht="11.1" customHeight="1" x14ac:dyDescent="0.2"/>
    <row r="102" ht="11.1" customHeight="1" x14ac:dyDescent="0.2"/>
  </sheetData>
  <protectedRanges>
    <protectedRange sqref="D12" name="Диапазон1"/>
  </protectedRanges>
  <mergeCells count="2">
    <mergeCell ref="A10:R10"/>
    <mergeCell ref="C18:E18"/>
  </mergeCells>
  <dataValidations disablePrompts="1" count="1">
    <dataValidation type="list" allowBlank="1" showInputMessage="1" showErrorMessage="1" prompt="НДС" sqref="D12" xr:uid="{1412295C-AC5F-4988-8F60-07D50C53B22E}">
      <formula1>"НДС, Без НДС"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I2313"/>
  <sheetViews>
    <sheetView view="pageBreakPreview" topLeftCell="A10" zoomScaleNormal="100" zoomScaleSheetLayoutView="100" workbookViewId="0">
      <pane ySplit="7" topLeftCell="A17" activePane="bottomLeft" state="frozen"/>
      <selection activeCell="A10" sqref="A10"/>
      <selection pane="bottomLeft" sqref="A1:I12"/>
    </sheetView>
  </sheetViews>
  <sheetFormatPr defaultColWidth="9.28515625" defaultRowHeight="12.75" x14ac:dyDescent="0.2"/>
  <cols>
    <col min="1" max="1" width="24.42578125" customWidth="1"/>
    <col min="2" max="2" width="10" style="2" customWidth="1"/>
    <col min="3" max="3" width="66.28515625" style="77" customWidth="1"/>
    <col min="4" max="4" width="6.28515625" style="77" customWidth="1"/>
    <col min="5" max="5" width="7.42578125" style="77" customWidth="1"/>
    <col min="6" max="6" width="10.28515625" style="77" customWidth="1"/>
    <col min="7" max="7" width="10" style="77" customWidth="1"/>
    <col min="8" max="8" width="8.28515625" style="77" customWidth="1"/>
    <col min="9" max="9" width="19.42578125" style="12" customWidth="1"/>
  </cols>
  <sheetData>
    <row r="1" spans="1:9" ht="12.75" customHeight="1" x14ac:dyDescent="0.2">
      <c r="A1" s="600" t="str">
        <f>Оглавление!A10</f>
        <v>28.08.2026                   www.sanext.ru                   тел. +7(812)317-21-11</v>
      </c>
      <c r="B1" s="601"/>
      <c r="C1" s="601"/>
      <c r="D1" s="601"/>
      <c r="E1" s="601"/>
      <c r="F1" s="601"/>
      <c r="G1" s="601"/>
      <c r="H1" s="601"/>
      <c r="I1" s="602"/>
    </row>
    <row r="2" spans="1:9" x14ac:dyDescent="0.2">
      <c r="A2" s="603"/>
      <c r="B2" s="604"/>
      <c r="C2" s="604"/>
      <c r="D2" s="604"/>
      <c r="E2" s="604"/>
      <c r="F2" s="604"/>
      <c r="G2" s="604"/>
      <c r="H2" s="604"/>
      <c r="I2" s="605"/>
    </row>
    <row r="3" spans="1:9" x14ac:dyDescent="0.2">
      <c r="A3" s="603"/>
      <c r="B3" s="604"/>
      <c r="C3" s="604"/>
      <c r="D3" s="604"/>
      <c r="E3" s="604"/>
      <c r="F3" s="604"/>
      <c r="G3" s="604"/>
      <c r="H3" s="604"/>
      <c r="I3" s="605"/>
    </row>
    <row r="4" spans="1:9" x14ac:dyDescent="0.2">
      <c r="A4" s="603"/>
      <c r="B4" s="604"/>
      <c r="C4" s="604"/>
      <c r="D4" s="604"/>
      <c r="E4" s="604"/>
      <c r="F4" s="604"/>
      <c r="G4" s="604"/>
      <c r="H4" s="604"/>
      <c r="I4" s="605"/>
    </row>
    <row r="5" spans="1:9" x14ac:dyDescent="0.2">
      <c r="A5" s="603"/>
      <c r="B5" s="604"/>
      <c r="C5" s="604"/>
      <c r="D5" s="604"/>
      <c r="E5" s="604"/>
      <c r="F5" s="604"/>
      <c r="G5" s="604"/>
      <c r="H5" s="604"/>
      <c r="I5" s="605"/>
    </row>
    <row r="6" spans="1:9" x14ac:dyDescent="0.2">
      <c r="A6" s="603"/>
      <c r="B6" s="604"/>
      <c r="C6" s="604"/>
      <c r="D6" s="604"/>
      <c r="E6" s="604"/>
      <c r="F6" s="604"/>
      <c r="G6" s="604"/>
      <c r="H6" s="604"/>
      <c r="I6" s="605"/>
    </row>
    <row r="7" spans="1:9" x14ac:dyDescent="0.2">
      <c r="A7" s="603"/>
      <c r="B7" s="604"/>
      <c r="C7" s="604"/>
      <c r="D7" s="604"/>
      <c r="E7" s="604"/>
      <c r="F7" s="604"/>
      <c r="G7" s="604"/>
      <c r="H7" s="604"/>
      <c r="I7" s="605"/>
    </row>
    <row r="8" spans="1:9" x14ac:dyDescent="0.2">
      <c r="A8" s="603"/>
      <c r="B8" s="604"/>
      <c r="C8" s="604"/>
      <c r="D8" s="604"/>
      <c r="E8" s="604"/>
      <c r="F8" s="604"/>
      <c r="G8" s="604"/>
      <c r="H8" s="604"/>
      <c r="I8" s="605"/>
    </row>
    <row r="9" spans="1:9" x14ac:dyDescent="0.2">
      <c r="A9" s="603"/>
      <c r="B9" s="604"/>
      <c r="C9" s="604"/>
      <c r="D9" s="604"/>
      <c r="E9" s="604"/>
      <c r="F9" s="604"/>
      <c r="G9" s="604"/>
      <c r="H9" s="604"/>
      <c r="I9" s="605"/>
    </row>
    <row r="10" spans="1:9" ht="14.25" customHeight="1" x14ac:dyDescent="0.2">
      <c r="A10" s="603"/>
      <c r="B10" s="604"/>
      <c r="C10" s="604"/>
      <c r="D10" s="604"/>
      <c r="E10" s="604"/>
      <c r="F10" s="604"/>
      <c r="G10" s="604"/>
      <c r="H10" s="604"/>
      <c r="I10" s="605"/>
    </row>
    <row r="11" spans="1:9" ht="93" customHeight="1" x14ac:dyDescent="0.2">
      <c r="A11" s="603"/>
      <c r="B11" s="604"/>
      <c r="C11" s="604"/>
      <c r="D11" s="604"/>
      <c r="E11" s="604"/>
      <c r="F11" s="604"/>
      <c r="G11" s="604"/>
      <c r="H11" s="604"/>
      <c r="I11" s="605"/>
    </row>
    <row r="12" spans="1:9" s="137" customFormat="1" ht="41.25" customHeight="1" x14ac:dyDescent="0.25">
      <c r="A12" s="603"/>
      <c r="B12" s="604"/>
      <c r="C12" s="604"/>
      <c r="D12" s="604"/>
      <c r="E12" s="604"/>
      <c r="F12" s="604"/>
      <c r="G12" s="604"/>
      <c r="H12" s="604"/>
      <c r="I12" s="605"/>
    </row>
    <row r="13" spans="1:9" ht="0.75" customHeight="1" x14ac:dyDescent="0.2">
      <c r="A13" s="606"/>
      <c r="B13" s="606"/>
      <c r="C13" s="606"/>
      <c r="D13" s="606"/>
      <c r="E13" s="606"/>
      <c r="F13" s="606"/>
      <c r="G13" s="606"/>
      <c r="H13" s="606"/>
      <c r="I13" s="606"/>
    </row>
    <row r="14" spans="1:9" ht="23.1" customHeight="1" x14ac:dyDescent="0.2">
      <c r="A14" s="607" t="s">
        <v>262</v>
      </c>
      <c r="B14" s="608"/>
      <c r="C14" s="608"/>
      <c r="D14" s="608"/>
      <c r="E14" s="609"/>
      <c r="F14" s="437"/>
      <c r="G14" s="611" t="s">
        <v>237</v>
      </c>
      <c r="H14" s="612"/>
      <c r="I14" s="438">
        <f>SUM(I26:I28,I30:I32,I34:I37,I45:I52,I18:I25,I39:I43)</f>
        <v>0</v>
      </c>
    </row>
    <row r="15" spans="1:9" ht="15" customHeight="1" x14ac:dyDescent="0.2">
      <c r="A15" s="610" t="s">
        <v>33</v>
      </c>
      <c r="B15" s="610" t="s">
        <v>1</v>
      </c>
      <c r="C15" s="610" t="s">
        <v>0</v>
      </c>
      <c r="D15" s="598" t="s">
        <v>239</v>
      </c>
      <c r="E15" s="598" t="s">
        <v>240</v>
      </c>
      <c r="F15" s="598" t="str">
        <f>IF(Оглавление!$D$12="НДС",Лист1!$G$2,IF(Оглавление!$D$12="Без НДС",Лист1!$F$2,""))</f>
        <v>Цена за  с НДС, руб.</v>
      </c>
      <c r="G15" s="598" t="s">
        <v>234</v>
      </c>
      <c r="H15" s="598" t="s">
        <v>235</v>
      </c>
      <c r="I15" s="598" t="s">
        <v>236</v>
      </c>
    </row>
    <row r="16" spans="1:9" ht="26.25" customHeight="1" x14ac:dyDescent="0.2">
      <c r="A16" s="610"/>
      <c r="B16" s="610"/>
      <c r="C16" s="610"/>
      <c r="D16" s="598"/>
      <c r="E16" s="598"/>
      <c r="F16" s="598"/>
      <c r="G16" s="598"/>
      <c r="H16" s="598"/>
      <c r="I16" s="598"/>
    </row>
    <row r="17" spans="1:9" ht="35.25" customHeight="1" x14ac:dyDescent="0.2">
      <c r="A17" s="160" t="s">
        <v>771</v>
      </c>
      <c r="B17" s="161"/>
      <c r="C17" s="161"/>
      <c r="D17" s="161"/>
      <c r="E17" s="161"/>
      <c r="F17" s="161"/>
      <c r="G17" s="161"/>
      <c r="H17" s="161"/>
      <c r="I17" s="162"/>
    </row>
    <row r="18" spans="1:9" ht="12" customHeight="1" x14ac:dyDescent="0.2">
      <c r="A18" s="597"/>
      <c r="B18" s="271">
        <v>1182</v>
      </c>
      <c r="C18" s="272" t="s">
        <v>2</v>
      </c>
      <c r="D18" s="273" t="s">
        <v>238</v>
      </c>
      <c r="E18" s="271">
        <v>200</v>
      </c>
      <c r="F18" s="225">
        <f>IF(Оглавление!$D$12="НДС",VLOOKUP(B18,Лист1!A:C,3,FALSE),IF(Оглавление!$D$12="Без НДС",VLOOKUP(B18,Лист1!A:B,2,FALSE),""))</f>
        <v>162.80000000000001</v>
      </c>
      <c r="G18" s="274">
        <f t="shared" ref="G18:G25" si="0">F18-(F18/100)*$F$14</f>
        <v>162.80000000000001</v>
      </c>
      <c r="H18" s="275"/>
      <c r="I18" s="246">
        <f t="shared" ref="I18:I25" si="1">G18*H18</f>
        <v>0</v>
      </c>
    </row>
    <row r="19" spans="1:9" ht="12" customHeight="1" x14ac:dyDescent="0.2">
      <c r="A19" s="597"/>
      <c r="B19" s="271">
        <v>1281</v>
      </c>
      <c r="C19" s="272" t="s">
        <v>3</v>
      </c>
      <c r="D19" s="273" t="s">
        <v>238</v>
      </c>
      <c r="E19" s="271">
        <v>100</v>
      </c>
      <c r="F19" s="225">
        <f>IF(Оглавление!$D$12="НДС",VLOOKUP('Трубы SANEXT'!B19,Лист1!A:C,3,FALSE),IF(Оглавление!$D$12="Без НДС",VLOOKUP('Трубы SANEXT'!B19,Лист1!A:B,2,FALSE),""))</f>
        <v>246.8</v>
      </c>
      <c r="G19" s="274">
        <f t="shared" si="0"/>
        <v>246.8</v>
      </c>
      <c r="H19" s="275"/>
      <c r="I19" s="246">
        <f t="shared" si="1"/>
        <v>0</v>
      </c>
    </row>
    <row r="20" spans="1:9" ht="12" customHeight="1" x14ac:dyDescent="0.2">
      <c r="A20" s="597"/>
      <c r="B20" s="271">
        <v>1282</v>
      </c>
      <c r="C20" s="272" t="s">
        <v>4</v>
      </c>
      <c r="D20" s="273" t="s">
        <v>238</v>
      </c>
      <c r="E20" s="271">
        <v>200</v>
      </c>
      <c r="F20" s="225">
        <f>IF(Оглавление!$D$12="НДС",VLOOKUP('Трубы SANEXT'!B20,Лист1!A:C,3,FALSE),IF(Оглавление!$D$12="Без НДС",VLOOKUP('Трубы SANEXT'!B20,Лист1!A:B,2,FALSE),""))</f>
        <v>246.8</v>
      </c>
      <c r="G20" s="245">
        <f t="shared" si="0"/>
        <v>246.8</v>
      </c>
      <c r="H20" s="275"/>
      <c r="I20" s="246">
        <f t="shared" si="1"/>
        <v>0</v>
      </c>
    </row>
    <row r="21" spans="1:9" ht="12" customHeight="1" x14ac:dyDescent="0.2">
      <c r="A21" s="597"/>
      <c r="B21" s="271">
        <v>1381</v>
      </c>
      <c r="C21" s="272" t="s">
        <v>5</v>
      </c>
      <c r="D21" s="273" t="s">
        <v>238</v>
      </c>
      <c r="E21" s="271">
        <v>100</v>
      </c>
      <c r="F21" s="225">
        <f>IF(Оглавление!$D$12="НДС",VLOOKUP('Трубы SANEXT'!B21,Лист1!A:C,3,FALSE),IF(Оглавление!$D$12="Без НДС",VLOOKUP('Трубы SANEXT'!B21,Лист1!A:B,2,FALSE),""))</f>
        <v>401.1</v>
      </c>
      <c r="G21" s="245">
        <f t="shared" si="0"/>
        <v>401.1</v>
      </c>
      <c r="H21" s="275"/>
      <c r="I21" s="246">
        <f t="shared" si="1"/>
        <v>0</v>
      </c>
    </row>
    <row r="22" spans="1:9" ht="12" customHeight="1" x14ac:dyDescent="0.2">
      <c r="A22" s="597"/>
      <c r="B22" s="271">
        <v>1382</v>
      </c>
      <c r="C22" s="272" t="s">
        <v>6</v>
      </c>
      <c r="D22" s="273" t="s">
        <v>238</v>
      </c>
      <c r="E22" s="271">
        <v>200</v>
      </c>
      <c r="F22" s="225">
        <f>IF(Оглавление!$D$12="НДС",VLOOKUP('Трубы SANEXT'!B22,Лист1!A:C,3,FALSE),IF(Оглавление!$D$12="Без НДС",VLOOKUP('Трубы SANEXT'!B22,Лист1!A:B,2,FALSE),""))</f>
        <v>401.1</v>
      </c>
      <c r="G22" s="245">
        <f t="shared" si="0"/>
        <v>401.1</v>
      </c>
      <c r="H22" s="275"/>
      <c r="I22" s="246">
        <f t="shared" si="1"/>
        <v>0</v>
      </c>
    </row>
    <row r="23" spans="1:9" ht="12" customHeight="1" x14ac:dyDescent="0.2">
      <c r="A23" s="597"/>
      <c r="B23" s="271">
        <v>1385</v>
      </c>
      <c r="C23" s="272" t="s">
        <v>7</v>
      </c>
      <c r="D23" s="273" t="s">
        <v>238</v>
      </c>
      <c r="E23" s="271">
        <v>50</v>
      </c>
      <c r="F23" s="225">
        <f>IF(Оглавление!$D$12="НДС",VLOOKUP('Трубы SANEXT'!B23,Лист1!A:C,3,FALSE),IF(Оглавление!$D$12="Без НДС",VLOOKUP('Трубы SANEXT'!B23,Лист1!A:B,2,FALSE),""))</f>
        <v>401.1</v>
      </c>
      <c r="G23" s="245">
        <f t="shared" si="0"/>
        <v>401.1</v>
      </c>
      <c r="H23" s="275"/>
      <c r="I23" s="246">
        <f t="shared" si="1"/>
        <v>0</v>
      </c>
    </row>
    <row r="24" spans="1:9" ht="12" customHeight="1" x14ac:dyDescent="0.2">
      <c r="A24" s="597"/>
      <c r="B24" s="271">
        <v>1481</v>
      </c>
      <c r="C24" s="272" t="s">
        <v>32</v>
      </c>
      <c r="D24" s="273" t="s">
        <v>238</v>
      </c>
      <c r="E24" s="271">
        <v>100</v>
      </c>
      <c r="F24" s="225">
        <f>IF(Оглавление!$D$12="НДС",VLOOKUP('Трубы SANEXT'!B24,Лист1!A:C,3,FALSE),IF(Оглавление!$D$12="Без НДС",VLOOKUP('Трубы SANEXT'!B24,Лист1!A:B,2,FALSE),""))</f>
        <v>647.5</v>
      </c>
      <c r="G24" s="245">
        <f t="shared" si="0"/>
        <v>647.5</v>
      </c>
      <c r="H24" s="275"/>
      <c r="I24" s="246">
        <f t="shared" si="1"/>
        <v>0</v>
      </c>
    </row>
    <row r="25" spans="1:9" ht="12" customHeight="1" x14ac:dyDescent="0.2">
      <c r="A25" s="597"/>
      <c r="B25" s="271">
        <v>1485</v>
      </c>
      <c r="C25" s="272" t="s">
        <v>8</v>
      </c>
      <c r="D25" s="273" t="s">
        <v>238</v>
      </c>
      <c r="E25" s="271">
        <v>50</v>
      </c>
      <c r="F25" s="225">
        <f>IF(Оглавление!$D$12="НДС",VLOOKUP('Трубы SANEXT'!B25,Лист1!A:C,3,FALSE),IF(Оглавление!$D$12="Без НДС",VLOOKUP('Трубы SANEXT'!B25,Лист1!A:B,2,FALSE),""))</f>
        <v>647.5</v>
      </c>
      <c r="G25" s="245">
        <f t="shared" si="0"/>
        <v>647.5</v>
      </c>
      <c r="H25" s="275"/>
      <c r="I25" s="246">
        <f t="shared" si="1"/>
        <v>0</v>
      </c>
    </row>
    <row r="26" spans="1:9" ht="12" customHeight="1" x14ac:dyDescent="0.2">
      <c r="A26" s="597"/>
      <c r="B26" s="271">
        <v>1515</v>
      </c>
      <c r="C26" s="272" t="s">
        <v>9</v>
      </c>
      <c r="D26" s="273" t="s">
        <v>238</v>
      </c>
      <c r="E26" s="271">
        <v>50</v>
      </c>
      <c r="F26" s="225">
        <f>IF(Оглавление!$D$12="НДС",VLOOKUP('Трубы SANEXT'!B26,Лист1!A:C,3,FALSE),IF(Оглавление!$D$12="Без НДС",VLOOKUP('Трубы SANEXT'!B26,Лист1!A:B,2,FALSE),""))</f>
        <v>1141.4000000000001</v>
      </c>
      <c r="G26" s="245">
        <f t="shared" ref="G26:G28" si="2">F26-(F26/100)*$F$14</f>
        <v>1141.4000000000001</v>
      </c>
      <c r="H26" s="275"/>
      <c r="I26" s="246">
        <f t="shared" ref="I26:I28" si="3">G26*H26</f>
        <v>0</v>
      </c>
    </row>
    <row r="27" spans="1:9" ht="12" customHeight="1" x14ac:dyDescent="0.2">
      <c r="A27" s="597"/>
      <c r="B27" s="271">
        <v>1615</v>
      </c>
      <c r="C27" s="272" t="s">
        <v>10</v>
      </c>
      <c r="D27" s="273" t="s">
        <v>238</v>
      </c>
      <c r="E27" s="271">
        <v>50</v>
      </c>
      <c r="F27" s="225">
        <f>IF(Оглавление!$D$12="НДС",VLOOKUP('Трубы SANEXT'!B27,Лист1!A:C,3,FALSE),IF(Оглавление!$D$12="Без НДС",VLOOKUP('Трубы SANEXT'!B27,Лист1!A:B,2,FALSE),""))</f>
        <v>1860.1</v>
      </c>
      <c r="G27" s="245">
        <f t="shared" si="2"/>
        <v>1860.1</v>
      </c>
      <c r="H27" s="275"/>
      <c r="I27" s="246">
        <f t="shared" si="3"/>
        <v>0</v>
      </c>
    </row>
    <row r="28" spans="1:9" ht="12" customHeight="1" x14ac:dyDescent="0.2">
      <c r="A28" s="597"/>
      <c r="B28" s="271">
        <v>1715</v>
      </c>
      <c r="C28" s="272" t="s">
        <v>11</v>
      </c>
      <c r="D28" s="273" t="s">
        <v>238</v>
      </c>
      <c r="E28" s="271">
        <v>50</v>
      </c>
      <c r="F28" s="225">
        <f>IF(Оглавление!$D$12="НДС",VLOOKUP('Трубы SANEXT'!B28,Лист1!A:C,3,FALSE),IF(Оглавление!$D$12="Без НДС",VLOOKUP('Трубы SANEXT'!B28,Лист1!A:B,2,FALSE),""))</f>
        <v>2861.8</v>
      </c>
      <c r="G28" s="245">
        <f t="shared" si="2"/>
        <v>2861.8</v>
      </c>
      <c r="H28" s="275"/>
      <c r="I28" s="246">
        <f t="shared" si="3"/>
        <v>0</v>
      </c>
    </row>
    <row r="29" spans="1:9" ht="36.75" customHeight="1" x14ac:dyDescent="0.2">
      <c r="A29" s="163" t="s">
        <v>772</v>
      </c>
      <c r="B29" s="164"/>
      <c r="C29" s="164"/>
      <c r="D29" s="164"/>
      <c r="E29" s="164"/>
      <c r="F29" s="184"/>
      <c r="G29" s="164"/>
      <c r="H29" s="164"/>
      <c r="I29" s="165"/>
    </row>
    <row r="30" spans="1:9" ht="20.100000000000001" customHeight="1" x14ac:dyDescent="0.2">
      <c r="A30" s="597"/>
      <c r="B30" s="227" t="s">
        <v>719</v>
      </c>
      <c r="C30" s="373" t="s">
        <v>2</v>
      </c>
      <c r="D30" s="374" t="s">
        <v>238</v>
      </c>
      <c r="E30" s="227">
        <v>200</v>
      </c>
      <c r="F30" s="225">
        <f>IF(Оглавление!$D$12="НДС",VLOOKUP('Трубы SANEXT'!B30,Лист1!A:C,3,FALSE),IF(Оглавление!$D$12="Без НДС",VLOOKUP('Трубы SANEXT'!B30,Лист1!A:B,2,FALSE),""))</f>
        <v>125.4</v>
      </c>
      <c r="G30" s="226">
        <f t="shared" ref="G30:G32" si="4">F30-(F30/100)*$F$14</f>
        <v>125.4</v>
      </c>
      <c r="H30" s="374"/>
      <c r="I30" s="375">
        <f>G30*H30</f>
        <v>0</v>
      </c>
    </row>
    <row r="31" spans="1:9" ht="20.100000000000001" customHeight="1" x14ac:dyDescent="0.2">
      <c r="A31" s="597"/>
      <c r="B31" s="227" t="s">
        <v>722</v>
      </c>
      <c r="C31" s="376" t="s">
        <v>4</v>
      </c>
      <c r="D31" s="374" t="s">
        <v>238</v>
      </c>
      <c r="E31" s="227">
        <v>200</v>
      </c>
      <c r="F31" s="225">
        <f>IF(Оглавление!$D$12="НДС",VLOOKUP('Трубы SANEXT'!B31,Лист1!A:C,3,FALSE),IF(Оглавление!$D$12="Без НДС",VLOOKUP('Трубы SANEXT'!B31,Лист1!A:B,2,FALSE),""))</f>
        <v>190.3</v>
      </c>
      <c r="G31" s="226">
        <f t="shared" si="4"/>
        <v>190.3</v>
      </c>
      <c r="H31" s="228"/>
      <c r="I31" s="375">
        <f>G31*H31</f>
        <v>0</v>
      </c>
    </row>
    <row r="32" spans="1:9" ht="20.100000000000001" customHeight="1" x14ac:dyDescent="0.2">
      <c r="A32" s="597"/>
      <c r="B32" s="227" t="s">
        <v>720</v>
      </c>
      <c r="C32" s="376" t="s">
        <v>5</v>
      </c>
      <c r="D32" s="374" t="s">
        <v>238</v>
      </c>
      <c r="E32" s="227">
        <v>100</v>
      </c>
      <c r="F32" s="225">
        <f>IF(Оглавление!$D$12="НДС",VLOOKUP('Трубы SANEXT'!B32,Лист1!A:C,3,FALSE),IF(Оглавление!$D$12="Без НДС",VLOOKUP('Трубы SANEXT'!B32,Лист1!A:B,2,FALSE),""))</f>
        <v>315.7</v>
      </c>
      <c r="G32" s="226">
        <f t="shared" si="4"/>
        <v>315.7</v>
      </c>
      <c r="H32" s="228"/>
      <c r="I32" s="375">
        <f>G32*H32</f>
        <v>0</v>
      </c>
    </row>
    <row r="33" spans="1:9" ht="42.75" customHeight="1" x14ac:dyDescent="0.2">
      <c r="A33" s="163" t="s">
        <v>774</v>
      </c>
      <c r="B33" s="164"/>
      <c r="C33" s="164"/>
      <c r="D33" s="164"/>
      <c r="E33" s="164"/>
      <c r="F33" s="184"/>
      <c r="G33" s="164"/>
      <c r="H33" s="164"/>
      <c r="I33" s="165"/>
    </row>
    <row r="34" spans="1:9" ht="18.75" customHeight="1" x14ac:dyDescent="0.2">
      <c r="A34" s="597"/>
      <c r="B34" s="227">
        <v>1191</v>
      </c>
      <c r="C34" s="376" t="s">
        <v>26</v>
      </c>
      <c r="D34" s="374" t="s">
        <v>238</v>
      </c>
      <c r="E34" s="227">
        <v>100</v>
      </c>
      <c r="F34" s="225">
        <f>IF(Оглавление!$D$12="НДС",VLOOKUP('Трубы SANEXT'!B34,Лист1!A:C,3,FALSE),IF(Оглавление!$D$12="Без НДС",VLOOKUP('Трубы SANEXT'!B34,Лист1!A:B,2,FALSE),""))</f>
        <v>291.10000000000002</v>
      </c>
      <c r="G34" s="226">
        <f>F34-(F34/100)*$F$14</f>
        <v>291.10000000000002</v>
      </c>
      <c r="H34" s="228"/>
      <c r="I34" s="375">
        <f>G34*H34</f>
        <v>0</v>
      </c>
    </row>
    <row r="35" spans="1:9" ht="18.75" customHeight="1" x14ac:dyDescent="0.2">
      <c r="A35" s="597"/>
      <c r="B35" s="227">
        <v>1291</v>
      </c>
      <c r="C35" s="376" t="s">
        <v>27</v>
      </c>
      <c r="D35" s="374" t="s">
        <v>238</v>
      </c>
      <c r="E35" s="227">
        <v>100</v>
      </c>
      <c r="F35" s="225">
        <f>IF(Оглавление!$D$12="НДС",VLOOKUP('Трубы SANEXT'!B35,Лист1!A:C,3,FALSE),IF(Оглавление!$D$12="Без НДС",VLOOKUP('Трубы SANEXT'!B35,Лист1!A:B,2,FALSE),""))</f>
        <v>399.7</v>
      </c>
      <c r="G35" s="226">
        <f>F35-(F35/100)*$F$14</f>
        <v>399.7</v>
      </c>
      <c r="H35" s="228"/>
      <c r="I35" s="375">
        <f>G35*H35</f>
        <v>0</v>
      </c>
    </row>
    <row r="36" spans="1:9" ht="17.25" customHeight="1" x14ac:dyDescent="0.2">
      <c r="A36" s="597"/>
      <c r="B36" s="227">
        <v>1395</v>
      </c>
      <c r="C36" s="376" t="s">
        <v>28</v>
      </c>
      <c r="D36" s="374" t="s">
        <v>238</v>
      </c>
      <c r="E36" s="227">
        <v>50</v>
      </c>
      <c r="F36" s="225">
        <f>IF(Оглавление!$D$12="НДС",VLOOKUP('Трубы SANEXT'!B36,Лист1!A:C,3,FALSE),IF(Оглавление!$D$12="Без НДС",VLOOKUP('Трубы SANEXT'!B36,Лист1!A:B,2,FALSE),""))</f>
        <v>711.7</v>
      </c>
      <c r="G36" s="226">
        <f>F36-(F36/100)*$F$14</f>
        <v>711.7</v>
      </c>
      <c r="H36" s="228"/>
      <c r="I36" s="375">
        <f>G36*H36</f>
        <v>0</v>
      </c>
    </row>
    <row r="37" spans="1:9" ht="21.75" customHeight="1" x14ac:dyDescent="0.2">
      <c r="A37" s="597"/>
      <c r="B37" s="227">
        <v>1495</v>
      </c>
      <c r="C37" s="376" t="s">
        <v>29</v>
      </c>
      <c r="D37" s="374" t="s">
        <v>238</v>
      </c>
      <c r="E37" s="227">
        <v>50</v>
      </c>
      <c r="F37" s="225">
        <f>IF(Оглавление!$D$12="НДС",VLOOKUP('Трубы SANEXT'!B37,Лист1!A:C,3,FALSE),IF(Оглавление!$D$12="Без НДС",VLOOKUP('Трубы SANEXT'!B37,Лист1!A:B,2,FALSE),""))</f>
        <v>1130.0999999999999</v>
      </c>
      <c r="G37" s="226">
        <f>F37-(F37/100)*$F$14</f>
        <v>1130.0999999999999</v>
      </c>
      <c r="H37" s="228"/>
      <c r="I37" s="375">
        <f>G37*H37</f>
        <v>0</v>
      </c>
    </row>
    <row r="38" spans="1:9" ht="40.5" customHeight="1" x14ac:dyDescent="0.2">
      <c r="A38" s="163" t="s">
        <v>773</v>
      </c>
      <c r="B38" s="164"/>
      <c r="C38" s="164"/>
      <c r="D38" s="164"/>
      <c r="E38" s="164"/>
      <c r="F38" s="184"/>
      <c r="G38" s="164"/>
      <c r="H38" s="164"/>
      <c r="I38" s="165"/>
    </row>
    <row r="39" spans="1:9" x14ac:dyDescent="0.2">
      <c r="A39" s="599"/>
      <c r="B39" s="227">
        <v>2182</v>
      </c>
      <c r="C39" s="376" t="s">
        <v>12</v>
      </c>
      <c r="D39" s="374" t="s">
        <v>238</v>
      </c>
      <c r="E39" s="227">
        <v>200</v>
      </c>
      <c r="F39" s="225">
        <f>IF(Оглавление!$D$12="НДС",VLOOKUP('Трубы SANEXT'!B39,Лист1!A:C,3,FALSE),IF(Оглавление!$D$12="Без НДС",VLOOKUP('Трубы SANEXT'!B39,Лист1!A:B,2,FALSE),""))</f>
        <v>154</v>
      </c>
      <c r="G39" s="226">
        <f t="shared" ref="G39:G43" si="5">F39-(F39/100)*$F$14</f>
        <v>154</v>
      </c>
      <c r="H39" s="228"/>
      <c r="I39" s="375">
        <f t="shared" ref="I39:I43" si="6">G39*H39</f>
        <v>0</v>
      </c>
    </row>
    <row r="40" spans="1:9" x14ac:dyDescent="0.2">
      <c r="A40" s="599"/>
      <c r="B40" s="227">
        <v>2183</v>
      </c>
      <c r="C40" s="376" t="s">
        <v>25</v>
      </c>
      <c r="D40" s="374" t="s">
        <v>238</v>
      </c>
      <c r="E40" s="227">
        <v>300</v>
      </c>
      <c r="F40" s="225">
        <f>IF(Оглавление!$D$12="НДС",VLOOKUP('Трубы SANEXT'!B40,Лист1!A:C,3,FALSE),IF(Оглавление!$D$12="Без НДС",VLOOKUP('Трубы SANEXT'!B40,Лист1!A:B,2,FALSE),""))</f>
        <v>154</v>
      </c>
      <c r="G40" s="226">
        <f t="shared" si="5"/>
        <v>154</v>
      </c>
      <c r="H40" s="228"/>
      <c r="I40" s="375">
        <f t="shared" si="6"/>
        <v>0</v>
      </c>
    </row>
    <row r="41" spans="1:9" x14ac:dyDescent="0.2">
      <c r="A41" s="599"/>
      <c r="B41" s="227">
        <v>2187</v>
      </c>
      <c r="C41" s="376" t="s">
        <v>13</v>
      </c>
      <c r="D41" s="374" t="s">
        <v>238</v>
      </c>
      <c r="E41" s="227">
        <v>500</v>
      </c>
      <c r="F41" s="225">
        <f>IF(Оглавление!$D$12="НДС",VLOOKUP('Трубы SANEXT'!B41,Лист1!A:C,3,FALSE),IF(Оглавление!$D$12="Без НДС",VLOOKUP('Трубы SANEXT'!B41,Лист1!A:B,2,FALSE),""))</f>
        <v>154</v>
      </c>
      <c r="G41" s="226">
        <f t="shared" si="5"/>
        <v>154</v>
      </c>
      <c r="H41" s="228"/>
      <c r="I41" s="375">
        <f t="shared" si="6"/>
        <v>0</v>
      </c>
    </row>
    <row r="42" spans="1:9" x14ac:dyDescent="0.2">
      <c r="A42" s="599"/>
      <c r="B42" s="227">
        <v>2282</v>
      </c>
      <c r="C42" s="376" t="s">
        <v>14</v>
      </c>
      <c r="D42" s="374" t="s">
        <v>238</v>
      </c>
      <c r="E42" s="227">
        <v>200</v>
      </c>
      <c r="F42" s="225">
        <f>IF(Оглавление!$D$12="НДС",VLOOKUP('Трубы SANEXT'!B42,Лист1!A:C,3,FALSE),IF(Оглавление!$D$12="Без НДС",VLOOKUP('Трубы SANEXT'!B42,Лист1!A:B,2,FALSE),""))</f>
        <v>216.3</v>
      </c>
      <c r="G42" s="226">
        <f t="shared" si="5"/>
        <v>216.3</v>
      </c>
      <c r="H42" s="228"/>
      <c r="I42" s="375">
        <f t="shared" si="6"/>
        <v>0</v>
      </c>
    </row>
    <row r="43" spans="1:9" x14ac:dyDescent="0.2">
      <c r="A43" s="599"/>
      <c r="B43" s="227">
        <v>2283</v>
      </c>
      <c r="C43" s="376" t="s">
        <v>23</v>
      </c>
      <c r="D43" s="374" t="s">
        <v>238</v>
      </c>
      <c r="E43" s="227">
        <v>300</v>
      </c>
      <c r="F43" s="225">
        <f>IF(Оглавление!$D$12="НДС",VLOOKUP('Трубы SANEXT'!B43,Лист1!A:C,3,FALSE),IF(Оглавление!$D$12="Без НДС",VLOOKUP('Трубы SANEXT'!B43,Лист1!A:B,2,FALSE),""))</f>
        <v>216.3</v>
      </c>
      <c r="G43" s="226">
        <f t="shared" si="5"/>
        <v>216.3</v>
      </c>
      <c r="H43" s="228"/>
      <c r="I43" s="375">
        <f t="shared" si="6"/>
        <v>0</v>
      </c>
    </row>
    <row r="44" spans="1:9" ht="26.25" customHeight="1" x14ac:dyDescent="0.2">
      <c r="A44" s="163" t="s">
        <v>24</v>
      </c>
      <c r="B44" s="164"/>
      <c r="C44" s="164"/>
      <c r="D44" s="164"/>
      <c r="E44" s="164"/>
      <c r="F44" s="184"/>
      <c r="G44" s="164"/>
      <c r="H44" s="164"/>
      <c r="I44" s="164"/>
    </row>
    <row r="45" spans="1:9" x14ac:dyDescent="0.2">
      <c r="A45" s="597"/>
      <c r="B45" s="227">
        <v>3105</v>
      </c>
      <c r="C45" s="376" t="s">
        <v>15</v>
      </c>
      <c r="D45" s="374" t="s">
        <v>238</v>
      </c>
      <c r="E45" s="227">
        <v>50</v>
      </c>
      <c r="F45" s="225">
        <f>IF(Оглавление!$D$12="НДС",VLOOKUP('Трубы SANEXT'!B45,Лист1!A:C,3,FALSE),IF(Оглавление!$D$12="Без НДС",VLOOKUP('Трубы SANEXT'!B45,Лист1!A:B,2,FALSE),""))</f>
        <v>41.1</v>
      </c>
      <c r="G45" s="226">
        <f t="shared" ref="G45:G52" si="7">F45-(F45/100)*$F$14</f>
        <v>41.1</v>
      </c>
      <c r="H45" s="228"/>
      <c r="I45" s="375">
        <f t="shared" ref="I45:I52" si="8">G45*H45</f>
        <v>0</v>
      </c>
    </row>
    <row r="46" spans="1:9" x14ac:dyDescent="0.2">
      <c r="A46" s="597"/>
      <c r="B46" s="227">
        <v>3115</v>
      </c>
      <c r="C46" s="376" t="s">
        <v>16</v>
      </c>
      <c r="D46" s="374" t="s">
        <v>238</v>
      </c>
      <c r="E46" s="227">
        <v>50</v>
      </c>
      <c r="F46" s="225">
        <f>IF(Оглавление!$D$12="НДС",VLOOKUP('Трубы SANEXT'!B46,Лист1!A:C,3,FALSE),IF(Оглавление!$D$12="Без НДС",VLOOKUP('Трубы SANEXT'!B46,Лист1!A:B,2,FALSE),""))</f>
        <v>41.1</v>
      </c>
      <c r="G46" s="226">
        <f t="shared" si="7"/>
        <v>41.1</v>
      </c>
      <c r="H46" s="228"/>
      <c r="I46" s="375">
        <f t="shared" si="8"/>
        <v>0</v>
      </c>
    </row>
    <row r="47" spans="1:9" x14ac:dyDescent="0.2">
      <c r="A47" s="597"/>
      <c r="B47" s="227">
        <v>3205</v>
      </c>
      <c r="C47" s="376" t="s">
        <v>17</v>
      </c>
      <c r="D47" s="374" t="s">
        <v>238</v>
      </c>
      <c r="E47" s="227">
        <v>50</v>
      </c>
      <c r="F47" s="225">
        <f>IF(Оглавление!$D$12="НДС",VLOOKUP('Трубы SANEXT'!B47,Лист1!A:C,3,FALSE),IF(Оглавление!$D$12="Без НДС",VLOOKUP('Трубы SANEXT'!B47,Лист1!A:B,2,FALSE),""))</f>
        <v>55.6</v>
      </c>
      <c r="G47" s="226">
        <f t="shared" si="7"/>
        <v>55.6</v>
      </c>
      <c r="H47" s="228"/>
      <c r="I47" s="375">
        <f t="shared" si="8"/>
        <v>0</v>
      </c>
    </row>
    <row r="48" spans="1:9" x14ac:dyDescent="0.2">
      <c r="A48" s="597"/>
      <c r="B48" s="227">
        <v>3215</v>
      </c>
      <c r="C48" s="376" t="s">
        <v>18</v>
      </c>
      <c r="D48" s="374" t="s">
        <v>238</v>
      </c>
      <c r="E48" s="227">
        <v>50</v>
      </c>
      <c r="F48" s="225">
        <f>IF(Оглавление!$D$12="НДС",VLOOKUP('Трубы SANEXT'!B48,Лист1!A:C,3,FALSE),IF(Оглавление!$D$12="Без НДС",VLOOKUP('Трубы SANEXT'!B48,Лист1!A:B,2,FALSE),""))</f>
        <v>55.6</v>
      </c>
      <c r="G48" s="226">
        <f>F48-(F48/100)*$F$14</f>
        <v>55.6</v>
      </c>
      <c r="H48" s="228"/>
      <c r="I48" s="375">
        <f t="shared" si="8"/>
        <v>0</v>
      </c>
    </row>
    <row r="49" spans="1:9" x14ac:dyDescent="0.2">
      <c r="A49" s="597"/>
      <c r="B49" s="227">
        <v>3303</v>
      </c>
      <c r="C49" s="376" t="s">
        <v>19</v>
      </c>
      <c r="D49" s="374" t="s">
        <v>238</v>
      </c>
      <c r="E49" s="227">
        <v>30</v>
      </c>
      <c r="F49" s="225">
        <f>IF(Оглавление!$D$12="НДС",VLOOKUP('Трубы SANEXT'!B49,Лист1!A:C,3,FALSE),IF(Оглавление!$D$12="Без НДС",VLOOKUP('Трубы SANEXT'!B49,Лист1!A:B,2,FALSE),""))</f>
        <v>69.8</v>
      </c>
      <c r="G49" s="226">
        <f t="shared" si="7"/>
        <v>69.8</v>
      </c>
      <c r="H49" s="228"/>
      <c r="I49" s="375">
        <f t="shared" si="8"/>
        <v>0</v>
      </c>
    </row>
    <row r="50" spans="1:9" x14ac:dyDescent="0.2">
      <c r="A50" s="597"/>
      <c r="B50" s="227">
        <v>3313</v>
      </c>
      <c r="C50" s="376" t="s">
        <v>20</v>
      </c>
      <c r="D50" s="374" t="s">
        <v>238</v>
      </c>
      <c r="E50" s="227">
        <v>30</v>
      </c>
      <c r="F50" s="225">
        <f>IF(Оглавление!$D$12="НДС",VLOOKUP('Трубы SANEXT'!B50,Лист1!A:C,3,FALSE),IF(Оглавление!$D$12="Без НДС",VLOOKUP('Трубы SANEXT'!B50,Лист1!A:B,2,FALSE),""))</f>
        <v>69.8</v>
      </c>
      <c r="G50" s="226">
        <f t="shared" si="7"/>
        <v>69.8</v>
      </c>
      <c r="H50" s="228"/>
      <c r="I50" s="375">
        <f t="shared" si="8"/>
        <v>0</v>
      </c>
    </row>
    <row r="51" spans="1:9" x14ac:dyDescent="0.2">
      <c r="A51" s="597"/>
      <c r="B51" s="227">
        <v>3403</v>
      </c>
      <c r="C51" s="376" t="s">
        <v>21</v>
      </c>
      <c r="D51" s="374" t="s">
        <v>238</v>
      </c>
      <c r="E51" s="227">
        <v>30</v>
      </c>
      <c r="F51" s="225">
        <f>IF(Оглавление!$D$12="НДС",VLOOKUP('Трубы SANEXT'!B51,Лист1!A:C,3,FALSE),IF(Оглавление!$D$12="Без НДС",VLOOKUP('Трубы SANEXT'!B51,Лист1!A:B,2,FALSE),""))</f>
        <v>88.9</v>
      </c>
      <c r="G51" s="226">
        <f t="shared" si="7"/>
        <v>88.9</v>
      </c>
      <c r="H51" s="228"/>
      <c r="I51" s="375">
        <f t="shared" si="8"/>
        <v>0</v>
      </c>
    </row>
    <row r="52" spans="1:9" x14ac:dyDescent="0.2">
      <c r="A52" s="597"/>
      <c r="B52" s="227">
        <v>3413</v>
      </c>
      <c r="C52" s="376" t="s">
        <v>22</v>
      </c>
      <c r="D52" s="374" t="s">
        <v>238</v>
      </c>
      <c r="E52" s="227">
        <v>30</v>
      </c>
      <c r="F52" s="225">
        <f>IF(Оглавление!$D$12="НДС",VLOOKUP('Трубы SANEXT'!B52,Лист1!A:C,3,FALSE),IF(Оглавление!$D$12="Без НДС",VLOOKUP('Трубы SANEXT'!B52,Лист1!A:B,2,FALSE),""))</f>
        <v>88.9</v>
      </c>
      <c r="G52" s="226">
        <f t="shared" si="7"/>
        <v>88.9</v>
      </c>
      <c r="H52" s="228"/>
      <c r="I52" s="375">
        <f t="shared" si="8"/>
        <v>0</v>
      </c>
    </row>
    <row r="53" spans="1:9" ht="7.35" hidden="1" customHeight="1" x14ac:dyDescent="0.2">
      <c r="A53" s="4"/>
      <c r="B53" s="3"/>
      <c r="C53" s="51"/>
      <c r="D53" s="51"/>
      <c r="E53" s="51"/>
      <c r="F53" s="51"/>
      <c r="G53" s="51"/>
      <c r="H53" s="51"/>
      <c r="I53" s="88"/>
    </row>
    <row r="54" spans="1:9" ht="3.75" customHeight="1" x14ac:dyDescent="0.2">
      <c r="C54"/>
      <c r="D54"/>
      <c r="E54"/>
      <c r="F54"/>
      <c r="G54"/>
      <c r="H54" s="118"/>
    </row>
    <row r="55" spans="1:9" ht="12.75" hidden="1" customHeight="1" x14ac:dyDescent="0.2">
      <c r="C55"/>
      <c r="D55"/>
      <c r="E55"/>
      <c r="F55"/>
      <c r="G55"/>
      <c r="H55"/>
    </row>
    <row r="56" spans="1:9" ht="12.75" hidden="1" customHeight="1" x14ac:dyDescent="0.2">
      <c r="C56"/>
      <c r="D56"/>
      <c r="E56"/>
      <c r="F56"/>
      <c r="G56"/>
      <c r="H56"/>
    </row>
    <row r="57" spans="1:9" ht="12.75" hidden="1" customHeight="1" x14ac:dyDescent="0.2">
      <c r="C57"/>
      <c r="D57"/>
      <c r="E57"/>
      <c r="F57"/>
      <c r="G57"/>
      <c r="H57"/>
    </row>
    <row r="58" spans="1:9" ht="12.75" hidden="1" customHeight="1" x14ac:dyDescent="0.2">
      <c r="C58"/>
      <c r="D58"/>
      <c r="E58"/>
      <c r="F58"/>
      <c r="G58"/>
      <c r="H58"/>
      <c r="I58" s="37"/>
    </row>
    <row r="59" spans="1:9" x14ac:dyDescent="0.2">
      <c r="C59"/>
      <c r="D59"/>
      <c r="E59"/>
      <c r="F59"/>
      <c r="G59"/>
      <c r="H59"/>
    </row>
    <row r="60" spans="1:9" x14ac:dyDescent="0.2">
      <c r="C60"/>
      <c r="D60"/>
      <c r="E60"/>
      <c r="F60"/>
      <c r="G60"/>
      <c r="H60"/>
    </row>
    <row r="61" spans="1:9" x14ac:dyDescent="0.2">
      <c r="C61"/>
      <c r="D61"/>
      <c r="E61"/>
      <c r="F61"/>
      <c r="G61"/>
      <c r="H61"/>
    </row>
    <row r="62" spans="1:9" ht="16.350000000000001" customHeight="1" x14ac:dyDescent="0.2">
      <c r="C62"/>
      <c r="D62"/>
      <c r="E62"/>
      <c r="F62"/>
      <c r="G62"/>
      <c r="H62"/>
    </row>
    <row r="63" spans="1:9" x14ac:dyDescent="0.2">
      <c r="C63"/>
      <c r="D63"/>
      <c r="E63"/>
      <c r="F63"/>
      <c r="G63"/>
      <c r="H63"/>
    </row>
    <row r="64" spans="1:9" x14ac:dyDescent="0.2">
      <c r="C64"/>
      <c r="D64"/>
      <c r="E64"/>
      <c r="F64"/>
      <c r="G64"/>
      <c r="H64"/>
    </row>
    <row r="65" spans="3:8" x14ac:dyDescent="0.2">
      <c r="C65"/>
      <c r="D65"/>
      <c r="E65"/>
      <c r="F65"/>
      <c r="G65"/>
      <c r="H65"/>
    </row>
    <row r="66" spans="3:8" x14ac:dyDescent="0.2">
      <c r="C66"/>
      <c r="D66"/>
      <c r="E66"/>
      <c r="F66"/>
      <c r="G66"/>
      <c r="H66"/>
    </row>
    <row r="67" spans="3:8" x14ac:dyDescent="0.2">
      <c r="C67"/>
      <c r="D67"/>
      <c r="E67"/>
      <c r="F67"/>
      <c r="G67"/>
      <c r="H67"/>
    </row>
    <row r="68" spans="3:8" x14ac:dyDescent="0.2">
      <c r="C68"/>
      <c r="D68"/>
      <c r="E68"/>
      <c r="F68"/>
      <c r="G68"/>
      <c r="H68"/>
    </row>
    <row r="69" spans="3:8" x14ac:dyDescent="0.2">
      <c r="C69"/>
      <c r="D69"/>
      <c r="E69"/>
      <c r="F69"/>
      <c r="G69"/>
      <c r="H69"/>
    </row>
    <row r="70" spans="3:8" ht="16.350000000000001" customHeight="1" x14ac:dyDescent="0.2">
      <c r="C70"/>
      <c r="D70"/>
      <c r="E70"/>
      <c r="F70"/>
      <c r="G70"/>
      <c r="H70"/>
    </row>
    <row r="71" spans="3:8" x14ac:dyDescent="0.2">
      <c r="C71"/>
      <c r="D71"/>
      <c r="E71"/>
      <c r="F71"/>
      <c r="G71"/>
      <c r="H71"/>
    </row>
    <row r="72" spans="3:8" x14ac:dyDescent="0.2">
      <c r="C72"/>
      <c r="D72"/>
      <c r="E72"/>
      <c r="F72"/>
      <c r="G72"/>
      <c r="H72"/>
    </row>
    <row r="73" spans="3:8" x14ac:dyDescent="0.2">
      <c r="C73"/>
      <c r="D73"/>
      <c r="E73"/>
      <c r="F73"/>
      <c r="G73"/>
      <c r="H73"/>
    </row>
    <row r="74" spans="3:8" x14ac:dyDescent="0.2">
      <c r="C74"/>
      <c r="D74"/>
      <c r="E74"/>
      <c r="F74"/>
      <c r="G74"/>
      <c r="H74"/>
    </row>
    <row r="75" spans="3:8" x14ac:dyDescent="0.2">
      <c r="C75"/>
      <c r="D75"/>
      <c r="E75"/>
      <c r="F75"/>
      <c r="G75"/>
      <c r="H75"/>
    </row>
    <row r="76" spans="3:8" x14ac:dyDescent="0.2">
      <c r="C76"/>
      <c r="D76"/>
      <c r="E76"/>
      <c r="F76"/>
      <c r="G76"/>
      <c r="H76"/>
    </row>
    <row r="77" spans="3:8" x14ac:dyDescent="0.2">
      <c r="C77"/>
      <c r="D77"/>
      <c r="E77"/>
      <c r="F77"/>
      <c r="G77"/>
      <c r="H77"/>
    </row>
    <row r="78" spans="3:8" x14ac:dyDescent="0.2">
      <c r="C78"/>
      <c r="D78"/>
      <c r="E78"/>
      <c r="F78"/>
      <c r="G78"/>
      <c r="H78"/>
    </row>
    <row r="79" spans="3:8" x14ac:dyDescent="0.2">
      <c r="C79"/>
      <c r="D79"/>
      <c r="E79"/>
      <c r="F79"/>
      <c r="G79"/>
      <c r="H79"/>
    </row>
    <row r="80" spans="3:8" x14ac:dyDescent="0.2">
      <c r="C80"/>
      <c r="D80"/>
      <c r="E80"/>
      <c r="F80"/>
      <c r="G80"/>
      <c r="H80"/>
    </row>
    <row r="81" spans="3:8" x14ac:dyDescent="0.2">
      <c r="C81"/>
      <c r="D81"/>
      <c r="E81"/>
      <c r="F81"/>
      <c r="G81"/>
      <c r="H81"/>
    </row>
    <row r="82" spans="3:8" ht="16.350000000000001" customHeight="1" x14ac:dyDescent="0.2">
      <c r="C82"/>
      <c r="D82"/>
      <c r="E82"/>
      <c r="F82"/>
      <c r="G82"/>
      <c r="H82"/>
    </row>
    <row r="83" spans="3:8" x14ac:dyDescent="0.2">
      <c r="C83"/>
      <c r="D83"/>
      <c r="E83"/>
      <c r="F83"/>
      <c r="G83"/>
      <c r="H83"/>
    </row>
    <row r="84" spans="3:8" x14ac:dyDescent="0.2">
      <c r="C84"/>
      <c r="D84"/>
      <c r="E84"/>
      <c r="F84"/>
      <c r="G84"/>
      <c r="H84"/>
    </row>
    <row r="85" spans="3:8" x14ac:dyDescent="0.2">
      <c r="C85"/>
      <c r="D85"/>
      <c r="E85"/>
      <c r="F85"/>
      <c r="G85"/>
      <c r="H85"/>
    </row>
    <row r="86" spans="3:8" x14ac:dyDescent="0.2">
      <c r="C86"/>
      <c r="D86"/>
      <c r="E86"/>
      <c r="F86"/>
      <c r="G86"/>
      <c r="H86"/>
    </row>
    <row r="87" spans="3:8" x14ac:dyDescent="0.2">
      <c r="C87"/>
      <c r="D87"/>
      <c r="E87"/>
      <c r="F87"/>
      <c r="G87"/>
      <c r="H87"/>
    </row>
    <row r="88" spans="3:8" x14ac:dyDescent="0.2">
      <c r="C88"/>
      <c r="D88"/>
      <c r="E88"/>
      <c r="F88"/>
      <c r="G88"/>
      <c r="H88"/>
    </row>
    <row r="89" spans="3:8" x14ac:dyDescent="0.2">
      <c r="C89"/>
      <c r="D89"/>
      <c r="E89"/>
      <c r="F89"/>
      <c r="G89"/>
      <c r="H89"/>
    </row>
    <row r="90" spans="3:8" x14ac:dyDescent="0.2">
      <c r="C90"/>
      <c r="D90"/>
      <c r="E90"/>
      <c r="F90"/>
      <c r="G90"/>
      <c r="H90"/>
    </row>
    <row r="91" spans="3:8" x14ac:dyDescent="0.2">
      <c r="C91"/>
      <c r="D91"/>
      <c r="E91"/>
      <c r="F91"/>
      <c r="G91"/>
      <c r="H91"/>
    </row>
    <row r="92" spans="3:8" ht="17.100000000000001" customHeight="1" x14ac:dyDescent="0.2">
      <c r="C92"/>
      <c r="D92"/>
      <c r="E92"/>
      <c r="F92"/>
      <c r="G92"/>
      <c r="H92"/>
    </row>
    <row r="93" spans="3:8" x14ac:dyDescent="0.2">
      <c r="C93"/>
      <c r="D93"/>
      <c r="E93"/>
      <c r="F93"/>
      <c r="G93"/>
      <c r="H93"/>
    </row>
    <row r="94" spans="3:8" x14ac:dyDescent="0.2">
      <c r="C94"/>
      <c r="D94"/>
      <c r="E94"/>
      <c r="F94"/>
      <c r="G94"/>
      <c r="H94"/>
    </row>
    <row r="95" spans="3:8" x14ac:dyDescent="0.2">
      <c r="C95"/>
      <c r="D95"/>
      <c r="E95"/>
      <c r="F95"/>
      <c r="G95"/>
      <c r="H95"/>
    </row>
    <row r="96" spans="3:8" x14ac:dyDescent="0.2">
      <c r="C96"/>
      <c r="D96"/>
      <c r="E96"/>
      <c r="F96"/>
      <c r="G96"/>
      <c r="H96"/>
    </row>
    <row r="97" spans="3:8" x14ac:dyDescent="0.2">
      <c r="C97"/>
      <c r="D97"/>
      <c r="E97"/>
      <c r="F97"/>
      <c r="G97"/>
      <c r="H97"/>
    </row>
    <row r="98" spans="3:8" x14ac:dyDescent="0.2">
      <c r="C98"/>
      <c r="D98"/>
      <c r="E98"/>
      <c r="F98"/>
      <c r="G98"/>
      <c r="H98"/>
    </row>
    <row r="99" spans="3:8" x14ac:dyDescent="0.2">
      <c r="C99"/>
      <c r="D99"/>
      <c r="E99"/>
      <c r="F99"/>
      <c r="G99"/>
      <c r="H99"/>
    </row>
    <row r="100" spans="3:8" x14ac:dyDescent="0.2">
      <c r="C100"/>
      <c r="D100"/>
      <c r="E100"/>
      <c r="F100"/>
      <c r="G100"/>
      <c r="H100"/>
    </row>
    <row r="101" spans="3:8" ht="18" customHeight="1" x14ac:dyDescent="0.2">
      <c r="C101"/>
      <c r="D101"/>
      <c r="E101"/>
      <c r="F101"/>
      <c r="G101"/>
      <c r="H101"/>
    </row>
    <row r="102" spans="3:8" x14ac:dyDescent="0.2">
      <c r="C102"/>
      <c r="D102"/>
      <c r="E102"/>
      <c r="F102"/>
      <c r="G102"/>
      <c r="H102"/>
    </row>
    <row r="103" spans="3:8" x14ac:dyDescent="0.2">
      <c r="C103"/>
      <c r="D103"/>
      <c r="E103"/>
      <c r="F103"/>
      <c r="G103"/>
      <c r="H103"/>
    </row>
    <row r="104" spans="3:8" x14ac:dyDescent="0.2">
      <c r="C104"/>
      <c r="D104"/>
      <c r="E104"/>
      <c r="F104"/>
      <c r="G104"/>
      <c r="H104"/>
    </row>
    <row r="105" spans="3:8" x14ac:dyDescent="0.2">
      <c r="C105"/>
      <c r="D105"/>
      <c r="E105"/>
      <c r="F105"/>
      <c r="G105"/>
      <c r="H105"/>
    </row>
    <row r="106" spans="3:8" x14ac:dyDescent="0.2">
      <c r="C106"/>
      <c r="D106"/>
      <c r="E106"/>
      <c r="F106"/>
      <c r="G106"/>
      <c r="H106"/>
    </row>
    <row r="107" spans="3:8" x14ac:dyDescent="0.2">
      <c r="C107"/>
      <c r="D107"/>
      <c r="E107"/>
      <c r="F107"/>
      <c r="G107"/>
      <c r="H107"/>
    </row>
    <row r="108" spans="3:8" x14ac:dyDescent="0.2">
      <c r="C108"/>
      <c r="D108"/>
      <c r="E108"/>
      <c r="F108"/>
      <c r="G108"/>
      <c r="H108"/>
    </row>
    <row r="109" spans="3:8" x14ac:dyDescent="0.2">
      <c r="C109"/>
      <c r="D109"/>
      <c r="E109"/>
      <c r="F109"/>
      <c r="G109"/>
      <c r="H109"/>
    </row>
    <row r="110" spans="3:8" x14ac:dyDescent="0.2">
      <c r="C110"/>
      <c r="D110"/>
      <c r="E110"/>
      <c r="F110"/>
      <c r="G110"/>
      <c r="H110"/>
    </row>
    <row r="111" spans="3:8" ht="17.649999999999999" customHeight="1" x14ac:dyDescent="0.2">
      <c r="C111"/>
      <c r="D111"/>
      <c r="E111"/>
      <c r="F111"/>
      <c r="G111"/>
      <c r="H111"/>
    </row>
    <row r="112" spans="3:8" x14ac:dyDescent="0.2">
      <c r="C112"/>
      <c r="D112"/>
      <c r="E112"/>
      <c r="F112"/>
      <c r="G112"/>
      <c r="H112"/>
    </row>
    <row r="113" spans="3:8" x14ac:dyDescent="0.2">
      <c r="C113"/>
      <c r="D113"/>
      <c r="E113"/>
      <c r="F113"/>
      <c r="G113"/>
      <c r="H113"/>
    </row>
    <row r="114" spans="3:8" x14ac:dyDescent="0.2">
      <c r="C114"/>
      <c r="D114"/>
      <c r="E114"/>
      <c r="F114"/>
      <c r="G114"/>
      <c r="H114"/>
    </row>
    <row r="115" spans="3:8" x14ac:dyDescent="0.2">
      <c r="C115"/>
      <c r="D115"/>
      <c r="E115"/>
      <c r="F115"/>
      <c r="G115"/>
      <c r="H115"/>
    </row>
    <row r="116" spans="3:8" x14ac:dyDescent="0.2">
      <c r="C116"/>
      <c r="D116"/>
      <c r="E116"/>
      <c r="F116"/>
      <c r="G116"/>
      <c r="H116"/>
    </row>
    <row r="117" spans="3:8" x14ac:dyDescent="0.2">
      <c r="C117"/>
      <c r="D117"/>
      <c r="E117"/>
      <c r="F117"/>
      <c r="G117"/>
      <c r="H117"/>
    </row>
    <row r="118" spans="3:8" x14ac:dyDescent="0.2">
      <c r="C118"/>
      <c r="D118"/>
      <c r="E118"/>
      <c r="F118"/>
      <c r="G118"/>
      <c r="H118"/>
    </row>
    <row r="119" spans="3:8" ht="15.6" customHeight="1" x14ac:dyDescent="0.2">
      <c r="C119"/>
      <c r="D119"/>
      <c r="E119"/>
      <c r="F119"/>
      <c r="G119"/>
      <c r="H119"/>
    </row>
    <row r="120" spans="3:8" x14ac:dyDescent="0.2">
      <c r="C120"/>
      <c r="D120"/>
      <c r="E120"/>
      <c r="F120"/>
      <c r="G120"/>
      <c r="H120"/>
    </row>
    <row r="121" spans="3:8" x14ac:dyDescent="0.2">
      <c r="C121"/>
      <c r="D121"/>
      <c r="E121"/>
      <c r="F121"/>
      <c r="G121"/>
      <c r="H121"/>
    </row>
    <row r="122" spans="3:8" x14ac:dyDescent="0.2">
      <c r="C122"/>
      <c r="D122"/>
      <c r="E122"/>
      <c r="F122"/>
      <c r="G122"/>
      <c r="H122"/>
    </row>
    <row r="123" spans="3:8" x14ac:dyDescent="0.2">
      <c r="C123"/>
      <c r="D123"/>
      <c r="E123"/>
      <c r="F123"/>
      <c r="G123"/>
      <c r="H123"/>
    </row>
    <row r="124" spans="3:8" x14ac:dyDescent="0.2">
      <c r="C124"/>
      <c r="D124"/>
      <c r="E124"/>
      <c r="F124"/>
      <c r="G124"/>
      <c r="H124"/>
    </row>
    <row r="125" spans="3:8" x14ac:dyDescent="0.2">
      <c r="C125"/>
      <c r="D125"/>
      <c r="E125"/>
      <c r="F125"/>
      <c r="G125"/>
      <c r="H125"/>
    </row>
    <row r="126" spans="3:8" x14ac:dyDescent="0.2">
      <c r="C126"/>
      <c r="D126"/>
      <c r="E126"/>
      <c r="F126"/>
      <c r="G126"/>
      <c r="H126"/>
    </row>
    <row r="127" spans="3:8" x14ac:dyDescent="0.2">
      <c r="C127"/>
      <c r="D127"/>
      <c r="E127"/>
      <c r="F127"/>
      <c r="G127"/>
      <c r="H127"/>
    </row>
    <row r="128" spans="3:8" x14ac:dyDescent="0.2">
      <c r="C128"/>
      <c r="D128"/>
      <c r="E128"/>
      <c r="F128"/>
      <c r="G128"/>
      <c r="H128"/>
    </row>
    <row r="129" spans="3:8" x14ac:dyDescent="0.2">
      <c r="C129"/>
      <c r="D129"/>
      <c r="E129"/>
      <c r="F129"/>
      <c r="G129"/>
      <c r="H129"/>
    </row>
    <row r="130" spans="3:8" x14ac:dyDescent="0.2">
      <c r="C130"/>
      <c r="D130"/>
      <c r="E130"/>
      <c r="F130"/>
      <c r="G130"/>
      <c r="H130"/>
    </row>
    <row r="131" spans="3:8" x14ac:dyDescent="0.2">
      <c r="C131"/>
      <c r="D131"/>
      <c r="E131"/>
      <c r="F131"/>
      <c r="G131"/>
      <c r="H131"/>
    </row>
    <row r="132" spans="3:8" x14ac:dyDescent="0.2">
      <c r="C132"/>
      <c r="D132"/>
      <c r="E132"/>
      <c r="F132"/>
      <c r="G132"/>
      <c r="H132"/>
    </row>
    <row r="133" spans="3:8" x14ac:dyDescent="0.2">
      <c r="C133"/>
      <c r="D133"/>
      <c r="E133"/>
      <c r="F133"/>
      <c r="G133"/>
      <c r="H133"/>
    </row>
    <row r="134" spans="3:8" x14ac:dyDescent="0.2">
      <c r="C134"/>
      <c r="D134"/>
      <c r="E134"/>
      <c r="F134"/>
      <c r="G134"/>
      <c r="H134"/>
    </row>
    <row r="135" spans="3:8" x14ac:dyDescent="0.2">
      <c r="C135"/>
      <c r="D135"/>
      <c r="E135"/>
      <c r="F135"/>
      <c r="G135"/>
      <c r="H135"/>
    </row>
    <row r="136" spans="3:8" x14ac:dyDescent="0.2">
      <c r="C136"/>
      <c r="D136"/>
      <c r="E136"/>
      <c r="F136"/>
      <c r="G136"/>
      <c r="H136"/>
    </row>
    <row r="137" spans="3:8" x14ac:dyDescent="0.2">
      <c r="C137"/>
      <c r="D137"/>
      <c r="E137"/>
      <c r="F137"/>
      <c r="G137"/>
      <c r="H137"/>
    </row>
    <row r="138" spans="3:8" x14ac:dyDescent="0.2">
      <c r="C138"/>
      <c r="D138"/>
      <c r="E138"/>
      <c r="F138"/>
      <c r="G138"/>
      <c r="H138"/>
    </row>
    <row r="139" spans="3:8" x14ac:dyDescent="0.2">
      <c r="C139"/>
      <c r="D139"/>
      <c r="E139"/>
      <c r="F139"/>
      <c r="G139"/>
      <c r="H139"/>
    </row>
    <row r="140" spans="3:8" x14ac:dyDescent="0.2">
      <c r="C140"/>
      <c r="D140"/>
      <c r="E140"/>
      <c r="F140"/>
      <c r="G140"/>
      <c r="H140"/>
    </row>
    <row r="141" spans="3:8" x14ac:dyDescent="0.2">
      <c r="C141"/>
      <c r="D141"/>
      <c r="E141"/>
      <c r="F141"/>
      <c r="G141"/>
      <c r="H141"/>
    </row>
    <row r="142" spans="3:8" x14ac:dyDescent="0.2">
      <c r="C142"/>
      <c r="D142"/>
      <c r="E142"/>
      <c r="F142"/>
      <c r="G142"/>
      <c r="H142"/>
    </row>
    <row r="143" spans="3:8" x14ac:dyDescent="0.2">
      <c r="C143"/>
      <c r="D143"/>
      <c r="E143"/>
      <c r="F143"/>
      <c r="G143"/>
      <c r="H143"/>
    </row>
    <row r="144" spans="3:8" x14ac:dyDescent="0.2">
      <c r="C144"/>
      <c r="D144"/>
      <c r="E144"/>
      <c r="F144"/>
      <c r="G144"/>
      <c r="H144"/>
    </row>
    <row r="145" spans="3:8" x14ac:dyDescent="0.2">
      <c r="C145"/>
      <c r="D145"/>
      <c r="E145"/>
      <c r="F145"/>
      <c r="G145"/>
      <c r="H145"/>
    </row>
    <row r="146" spans="3:8" x14ac:dyDescent="0.2">
      <c r="C146"/>
      <c r="D146"/>
      <c r="E146"/>
      <c r="F146"/>
      <c r="G146"/>
      <c r="H146"/>
    </row>
    <row r="147" spans="3:8" x14ac:dyDescent="0.2">
      <c r="C147"/>
      <c r="D147"/>
      <c r="E147"/>
      <c r="F147"/>
      <c r="G147"/>
      <c r="H147"/>
    </row>
    <row r="148" spans="3:8" x14ac:dyDescent="0.2">
      <c r="C148"/>
      <c r="D148"/>
      <c r="E148"/>
      <c r="F148"/>
      <c r="G148"/>
      <c r="H148"/>
    </row>
    <row r="149" spans="3:8" x14ac:dyDescent="0.2">
      <c r="C149"/>
      <c r="D149"/>
      <c r="E149"/>
      <c r="F149"/>
      <c r="G149"/>
      <c r="H149"/>
    </row>
    <row r="150" spans="3:8" x14ac:dyDescent="0.2">
      <c r="C150"/>
      <c r="D150"/>
      <c r="E150"/>
      <c r="F150"/>
      <c r="G150"/>
      <c r="H150"/>
    </row>
    <row r="151" spans="3:8" x14ac:dyDescent="0.2">
      <c r="C151"/>
      <c r="D151"/>
      <c r="E151"/>
      <c r="F151"/>
      <c r="G151"/>
      <c r="H151"/>
    </row>
    <row r="152" spans="3:8" x14ac:dyDescent="0.2">
      <c r="C152"/>
      <c r="D152"/>
      <c r="E152"/>
      <c r="F152"/>
      <c r="G152"/>
      <c r="H152"/>
    </row>
    <row r="153" spans="3:8" x14ac:dyDescent="0.2">
      <c r="C153"/>
      <c r="D153"/>
      <c r="E153"/>
      <c r="F153"/>
      <c r="G153"/>
      <c r="H153"/>
    </row>
    <row r="154" spans="3:8" x14ac:dyDescent="0.2">
      <c r="C154"/>
      <c r="D154"/>
      <c r="E154"/>
      <c r="F154"/>
      <c r="G154"/>
      <c r="H154"/>
    </row>
    <row r="155" spans="3:8" x14ac:dyDescent="0.2">
      <c r="C155"/>
      <c r="D155"/>
      <c r="E155"/>
      <c r="F155"/>
      <c r="G155"/>
      <c r="H155"/>
    </row>
    <row r="156" spans="3:8" x14ac:dyDescent="0.2">
      <c r="C156"/>
      <c r="D156"/>
      <c r="E156"/>
      <c r="F156"/>
      <c r="G156"/>
      <c r="H156"/>
    </row>
    <row r="157" spans="3:8" x14ac:dyDescent="0.2">
      <c r="C157"/>
      <c r="D157"/>
      <c r="E157"/>
      <c r="F157"/>
      <c r="G157"/>
      <c r="H157"/>
    </row>
    <row r="158" spans="3:8" x14ac:dyDescent="0.2">
      <c r="C158"/>
      <c r="D158"/>
      <c r="E158"/>
      <c r="F158"/>
      <c r="G158"/>
      <c r="H158"/>
    </row>
    <row r="159" spans="3:8" x14ac:dyDescent="0.2">
      <c r="C159"/>
      <c r="D159"/>
      <c r="E159"/>
      <c r="F159"/>
      <c r="G159"/>
      <c r="H159"/>
    </row>
    <row r="160" spans="3:8" ht="32.25" customHeight="1" x14ac:dyDescent="0.2">
      <c r="C160"/>
      <c r="D160"/>
      <c r="E160"/>
      <c r="F160"/>
      <c r="G160"/>
      <c r="H160"/>
    </row>
    <row r="161" spans="3:8" ht="32.25" customHeight="1" x14ac:dyDescent="0.2">
      <c r="C161"/>
      <c r="D161"/>
      <c r="E161"/>
      <c r="F161"/>
      <c r="G161"/>
      <c r="H161"/>
    </row>
    <row r="162" spans="3:8" x14ac:dyDescent="0.2">
      <c r="C162"/>
      <c r="D162"/>
      <c r="E162"/>
      <c r="F162"/>
      <c r="G162"/>
      <c r="H162"/>
    </row>
    <row r="163" spans="3:8" ht="49.5" customHeight="1" x14ac:dyDescent="0.2">
      <c r="C163"/>
      <c r="D163"/>
      <c r="E163"/>
      <c r="F163"/>
      <c r="G163"/>
      <c r="H163"/>
    </row>
    <row r="164" spans="3:8" ht="50.25" customHeight="1" x14ac:dyDescent="0.2">
      <c r="C164"/>
      <c r="D164"/>
      <c r="E164"/>
      <c r="F164"/>
      <c r="G164"/>
      <c r="H164"/>
    </row>
    <row r="165" spans="3:8" x14ac:dyDescent="0.2">
      <c r="C165"/>
      <c r="D165"/>
      <c r="E165"/>
      <c r="F165"/>
      <c r="G165"/>
      <c r="H165"/>
    </row>
    <row r="166" spans="3:8" ht="21" customHeight="1" x14ac:dyDescent="0.2">
      <c r="C166"/>
      <c r="D166"/>
      <c r="E166"/>
      <c r="F166"/>
      <c r="G166"/>
      <c r="H166"/>
    </row>
    <row r="167" spans="3:8" ht="21" customHeight="1" x14ac:dyDescent="0.2">
      <c r="C167"/>
      <c r="D167"/>
      <c r="E167"/>
      <c r="F167"/>
      <c r="G167"/>
      <c r="H167"/>
    </row>
    <row r="168" spans="3:8" ht="21" customHeight="1" x14ac:dyDescent="0.2">
      <c r="C168"/>
      <c r="D168"/>
      <c r="E168"/>
      <c r="F168"/>
      <c r="G168"/>
      <c r="H168"/>
    </row>
    <row r="169" spans="3:8" ht="21" customHeight="1" x14ac:dyDescent="0.2">
      <c r="C169"/>
      <c r="D169"/>
      <c r="E169"/>
      <c r="F169"/>
      <c r="G169"/>
      <c r="H169"/>
    </row>
    <row r="170" spans="3:8" ht="21" customHeight="1" x14ac:dyDescent="0.2">
      <c r="C170"/>
      <c r="D170"/>
      <c r="E170"/>
      <c r="F170"/>
      <c r="G170"/>
      <c r="H170"/>
    </row>
    <row r="171" spans="3:8" ht="21" customHeight="1" x14ac:dyDescent="0.2">
      <c r="C171"/>
      <c r="D171"/>
      <c r="E171"/>
      <c r="F171"/>
      <c r="G171"/>
      <c r="H171"/>
    </row>
    <row r="172" spans="3:8" ht="21" customHeight="1" x14ac:dyDescent="0.2">
      <c r="C172"/>
      <c r="D172"/>
      <c r="E172"/>
      <c r="F172"/>
      <c r="G172"/>
      <c r="H172"/>
    </row>
    <row r="173" spans="3:8" ht="18.600000000000001" customHeight="1" x14ac:dyDescent="0.2">
      <c r="C173"/>
      <c r="D173"/>
      <c r="E173"/>
      <c r="F173"/>
      <c r="G173"/>
      <c r="H173"/>
    </row>
    <row r="174" spans="3:8" ht="21.75" customHeight="1" x14ac:dyDescent="0.2">
      <c r="C174"/>
      <c r="D174"/>
      <c r="E174"/>
      <c r="F174"/>
      <c r="G174"/>
      <c r="H174"/>
    </row>
    <row r="175" spans="3:8" ht="21.75" customHeight="1" x14ac:dyDescent="0.2">
      <c r="C175"/>
      <c r="D175"/>
      <c r="E175"/>
      <c r="F175"/>
      <c r="G175"/>
      <c r="H175"/>
    </row>
    <row r="176" spans="3:8" ht="21.75" customHeight="1" x14ac:dyDescent="0.2">
      <c r="C176"/>
      <c r="D176"/>
      <c r="E176"/>
      <c r="F176"/>
      <c r="G176"/>
      <c r="H176"/>
    </row>
    <row r="177" spans="3:8" x14ac:dyDescent="0.2">
      <c r="C177"/>
      <c r="D177"/>
      <c r="E177"/>
      <c r="F177"/>
      <c r="G177"/>
      <c r="H177"/>
    </row>
    <row r="178" spans="3:8" ht="54.75" customHeight="1" x14ac:dyDescent="0.2">
      <c r="C178"/>
      <c r="D178"/>
      <c r="E178"/>
      <c r="F178"/>
      <c r="G178"/>
      <c r="H178"/>
    </row>
    <row r="179" spans="3:8" x14ac:dyDescent="0.2">
      <c r="C179"/>
      <c r="D179"/>
      <c r="E179"/>
      <c r="F179"/>
      <c r="G179"/>
      <c r="H179"/>
    </row>
    <row r="180" spans="3:8" ht="54.75" customHeight="1" x14ac:dyDescent="0.2">
      <c r="C180"/>
      <c r="D180"/>
      <c r="E180"/>
      <c r="F180"/>
      <c r="G180"/>
      <c r="H180"/>
    </row>
    <row r="181" spans="3:8" x14ac:dyDescent="0.2">
      <c r="C181"/>
      <c r="D181"/>
      <c r="E181"/>
      <c r="F181"/>
      <c r="G181"/>
      <c r="H181"/>
    </row>
    <row r="182" spans="3:8" ht="30" customHeight="1" x14ac:dyDescent="0.2">
      <c r="C182"/>
      <c r="D182"/>
      <c r="E182"/>
      <c r="F182"/>
      <c r="G182"/>
      <c r="H182"/>
    </row>
    <row r="183" spans="3:8" ht="32.1" customHeight="1" x14ac:dyDescent="0.2">
      <c r="C183"/>
      <c r="D183"/>
      <c r="E183"/>
      <c r="F183"/>
      <c r="G183"/>
      <c r="H183"/>
    </row>
    <row r="184" spans="3:8" ht="27.6" customHeight="1" x14ac:dyDescent="0.2">
      <c r="C184"/>
      <c r="D184"/>
      <c r="E184"/>
      <c r="F184"/>
      <c r="G184"/>
      <c r="H184"/>
    </row>
    <row r="185" spans="3:8" ht="27.6" customHeight="1" x14ac:dyDescent="0.2">
      <c r="C185"/>
      <c r="D185"/>
      <c r="E185"/>
      <c r="F185"/>
      <c r="G185"/>
      <c r="H185"/>
    </row>
    <row r="186" spans="3:8" ht="27.6" customHeight="1" x14ac:dyDescent="0.2">
      <c r="C186"/>
      <c r="D186"/>
      <c r="E186"/>
      <c r="F186"/>
      <c r="G186"/>
      <c r="H186"/>
    </row>
    <row r="187" spans="3:8" x14ac:dyDescent="0.2">
      <c r="C187"/>
      <c r="D187"/>
      <c r="E187"/>
      <c r="F187"/>
      <c r="G187"/>
      <c r="H187"/>
    </row>
    <row r="188" spans="3:8" ht="39" customHeight="1" x14ac:dyDescent="0.2">
      <c r="C188"/>
      <c r="D188"/>
      <c r="E188"/>
      <c r="F188"/>
      <c r="G188"/>
      <c r="H188"/>
    </row>
    <row r="189" spans="3:8" ht="36" customHeight="1" x14ac:dyDescent="0.2">
      <c r="C189"/>
      <c r="D189"/>
      <c r="E189"/>
      <c r="F189"/>
      <c r="G189"/>
      <c r="H189"/>
    </row>
    <row r="190" spans="3:8" x14ac:dyDescent="0.2">
      <c r="C190"/>
      <c r="D190"/>
      <c r="E190"/>
      <c r="F190"/>
      <c r="G190"/>
      <c r="H190"/>
    </row>
    <row r="191" spans="3:8" ht="21.75" customHeight="1" x14ac:dyDescent="0.2">
      <c r="C191"/>
      <c r="D191"/>
      <c r="E191"/>
      <c r="F191"/>
      <c r="G191"/>
      <c r="H191"/>
    </row>
    <row r="192" spans="3:8" ht="21.75" customHeight="1" x14ac:dyDescent="0.2">
      <c r="C192"/>
      <c r="D192"/>
      <c r="E192"/>
      <c r="F192"/>
      <c r="G192"/>
      <c r="H192"/>
    </row>
    <row r="193" spans="3:8" ht="21.75" customHeight="1" x14ac:dyDescent="0.2">
      <c r="C193"/>
      <c r="D193"/>
      <c r="E193"/>
      <c r="F193"/>
      <c r="G193"/>
      <c r="H193"/>
    </row>
    <row r="194" spans="3:8" ht="21.75" customHeight="1" x14ac:dyDescent="0.2">
      <c r="C194"/>
      <c r="D194"/>
      <c r="E194"/>
      <c r="F194"/>
      <c r="G194"/>
      <c r="H194"/>
    </row>
    <row r="195" spans="3:8" ht="21.75" customHeight="1" x14ac:dyDescent="0.2">
      <c r="C195"/>
      <c r="D195"/>
      <c r="E195"/>
      <c r="F195"/>
      <c r="G195"/>
      <c r="H195"/>
    </row>
    <row r="196" spans="3:8" ht="21.75" customHeight="1" x14ac:dyDescent="0.2">
      <c r="C196"/>
      <c r="D196"/>
      <c r="E196"/>
      <c r="F196"/>
      <c r="G196"/>
      <c r="H196"/>
    </row>
    <row r="197" spans="3:8" x14ac:dyDescent="0.2">
      <c r="C197"/>
      <c r="D197"/>
      <c r="E197"/>
      <c r="F197"/>
      <c r="G197"/>
      <c r="H197"/>
    </row>
    <row r="198" spans="3:8" ht="21.75" customHeight="1" x14ac:dyDescent="0.2">
      <c r="C198"/>
      <c r="D198"/>
      <c r="E198"/>
      <c r="F198"/>
      <c r="G198"/>
      <c r="H198"/>
    </row>
    <row r="199" spans="3:8" ht="21.75" customHeight="1" x14ac:dyDescent="0.2">
      <c r="C199"/>
      <c r="D199"/>
      <c r="E199"/>
      <c r="F199"/>
      <c r="G199"/>
      <c r="H199"/>
    </row>
    <row r="200" spans="3:8" ht="21.75" customHeight="1" x14ac:dyDescent="0.2">
      <c r="C200"/>
      <c r="D200"/>
      <c r="E200"/>
      <c r="F200"/>
      <c r="G200"/>
      <c r="H200"/>
    </row>
    <row r="201" spans="3:8" ht="21.75" customHeight="1" x14ac:dyDescent="0.2">
      <c r="C201"/>
      <c r="D201"/>
      <c r="E201"/>
      <c r="F201"/>
      <c r="G201"/>
      <c r="H201"/>
    </row>
    <row r="202" spans="3:8" x14ac:dyDescent="0.2">
      <c r="C202"/>
      <c r="D202"/>
      <c r="E202"/>
      <c r="F202"/>
      <c r="G202"/>
      <c r="H202"/>
    </row>
    <row r="203" spans="3:8" ht="12.75" customHeight="1" x14ac:dyDescent="0.2">
      <c r="C203"/>
      <c r="D203"/>
      <c r="E203"/>
      <c r="F203"/>
      <c r="G203"/>
      <c r="H203"/>
    </row>
    <row r="204" spans="3:8" ht="12.75" customHeight="1" x14ac:dyDescent="0.2">
      <c r="C204"/>
      <c r="D204"/>
      <c r="E204"/>
      <c r="F204"/>
      <c r="G204"/>
      <c r="H204"/>
    </row>
    <row r="205" spans="3:8" ht="20.100000000000001" customHeight="1" x14ac:dyDescent="0.2">
      <c r="C205"/>
      <c r="D205"/>
      <c r="E205"/>
      <c r="F205"/>
      <c r="G205"/>
      <c r="H205"/>
    </row>
    <row r="206" spans="3:8" ht="20.100000000000001" customHeight="1" x14ac:dyDescent="0.2">
      <c r="C206"/>
      <c r="D206"/>
      <c r="E206"/>
      <c r="F206"/>
      <c r="G206"/>
      <c r="H206"/>
    </row>
    <row r="207" spans="3:8" ht="20.100000000000001" customHeight="1" x14ac:dyDescent="0.2">
      <c r="C207"/>
      <c r="D207"/>
      <c r="E207"/>
      <c r="F207"/>
      <c r="G207"/>
      <c r="H207"/>
    </row>
    <row r="208" spans="3:8" ht="20.100000000000001" customHeight="1" x14ac:dyDescent="0.2">
      <c r="C208"/>
      <c r="D208"/>
      <c r="E208"/>
      <c r="F208"/>
      <c r="G208"/>
      <c r="H208"/>
    </row>
    <row r="209" spans="3:8" ht="20.100000000000001" customHeight="1" x14ac:dyDescent="0.2">
      <c r="C209"/>
      <c r="D209"/>
      <c r="E209"/>
      <c r="F209"/>
      <c r="G209"/>
      <c r="H209"/>
    </row>
    <row r="210" spans="3:8" ht="20.100000000000001" customHeight="1" x14ac:dyDescent="0.2">
      <c r="C210"/>
      <c r="D210"/>
      <c r="E210"/>
      <c r="F210"/>
      <c r="G210"/>
      <c r="H210"/>
    </row>
    <row r="211" spans="3:8" ht="20.100000000000001" customHeight="1" x14ac:dyDescent="0.2">
      <c r="C211"/>
      <c r="D211"/>
      <c r="E211"/>
      <c r="F211"/>
      <c r="G211"/>
      <c r="H211"/>
    </row>
    <row r="212" spans="3:8" ht="20.100000000000001" customHeight="1" x14ac:dyDescent="0.2">
      <c r="C212"/>
      <c r="D212"/>
      <c r="E212"/>
      <c r="F212"/>
      <c r="G212"/>
      <c r="H212"/>
    </row>
    <row r="213" spans="3:8" ht="20.100000000000001" customHeight="1" x14ac:dyDescent="0.2">
      <c r="C213"/>
      <c r="D213"/>
      <c r="E213"/>
      <c r="F213"/>
      <c r="G213"/>
      <c r="H213"/>
    </row>
    <row r="214" spans="3:8" ht="20.100000000000001" customHeight="1" x14ac:dyDescent="0.2">
      <c r="C214"/>
      <c r="D214"/>
      <c r="E214"/>
      <c r="F214"/>
      <c r="G214"/>
      <c r="H214"/>
    </row>
    <row r="215" spans="3:8" ht="20.100000000000001" customHeight="1" x14ac:dyDescent="0.2">
      <c r="C215"/>
      <c r="D215"/>
      <c r="E215"/>
      <c r="F215"/>
      <c r="G215"/>
      <c r="H215"/>
    </row>
    <row r="216" spans="3:8" ht="20.100000000000001" customHeight="1" x14ac:dyDescent="0.2">
      <c r="C216"/>
      <c r="D216"/>
      <c r="E216"/>
      <c r="F216"/>
      <c r="G216"/>
      <c r="H216"/>
    </row>
    <row r="217" spans="3:8" ht="20.100000000000001" customHeight="1" x14ac:dyDescent="0.2">
      <c r="C217"/>
      <c r="D217"/>
      <c r="E217"/>
      <c r="F217"/>
      <c r="G217"/>
      <c r="H217"/>
    </row>
    <row r="218" spans="3:8" ht="20.100000000000001" customHeight="1" x14ac:dyDescent="0.2">
      <c r="C218"/>
      <c r="D218"/>
      <c r="E218"/>
      <c r="F218"/>
      <c r="G218"/>
      <c r="H218"/>
    </row>
    <row r="219" spans="3:8" ht="20.100000000000001" customHeight="1" x14ac:dyDescent="0.2">
      <c r="C219"/>
      <c r="D219"/>
      <c r="E219"/>
      <c r="F219"/>
      <c r="G219"/>
      <c r="H219"/>
    </row>
    <row r="220" spans="3:8" ht="20.100000000000001" customHeight="1" x14ac:dyDescent="0.2">
      <c r="C220"/>
      <c r="D220"/>
      <c r="E220"/>
      <c r="F220"/>
      <c r="G220"/>
      <c r="H220"/>
    </row>
    <row r="221" spans="3:8" ht="20.100000000000001" customHeight="1" x14ac:dyDescent="0.2">
      <c r="C221"/>
      <c r="D221"/>
      <c r="E221"/>
      <c r="F221"/>
      <c r="G221"/>
      <c r="H221"/>
    </row>
    <row r="222" spans="3:8" ht="20.100000000000001" customHeight="1" x14ac:dyDescent="0.2">
      <c r="C222"/>
      <c r="D222"/>
      <c r="E222"/>
      <c r="F222"/>
      <c r="G222"/>
      <c r="H222"/>
    </row>
    <row r="223" spans="3:8" ht="20.100000000000001" customHeight="1" x14ac:dyDescent="0.2">
      <c r="C223"/>
      <c r="D223"/>
      <c r="E223"/>
      <c r="F223"/>
      <c r="G223"/>
      <c r="H223"/>
    </row>
    <row r="224" spans="3:8" ht="20.100000000000001" customHeight="1" x14ac:dyDescent="0.2">
      <c r="C224"/>
      <c r="D224"/>
      <c r="E224"/>
      <c r="F224"/>
      <c r="G224"/>
      <c r="H224"/>
    </row>
    <row r="225" spans="3:8" ht="20.100000000000001" customHeight="1" x14ac:dyDescent="0.2">
      <c r="C225"/>
      <c r="D225"/>
      <c r="E225"/>
      <c r="F225"/>
      <c r="G225"/>
      <c r="H225"/>
    </row>
    <row r="226" spans="3:8" ht="20.100000000000001" customHeight="1" x14ac:dyDescent="0.2">
      <c r="C226"/>
      <c r="D226"/>
      <c r="E226"/>
      <c r="F226"/>
      <c r="G226"/>
      <c r="H226"/>
    </row>
    <row r="227" spans="3:8" ht="20.100000000000001" customHeight="1" x14ac:dyDescent="0.2">
      <c r="C227"/>
      <c r="D227"/>
      <c r="E227"/>
      <c r="F227"/>
      <c r="G227"/>
      <c r="H227"/>
    </row>
    <row r="228" spans="3:8" ht="20.100000000000001" customHeight="1" x14ac:dyDescent="0.2">
      <c r="C228"/>
      <c r="D228"/>
      <c r="E228"/>
      <c r="F228"/>
      <c r="G228"/>
      <c r="H228"/>
    </row>
    <row r="229" spans="3:8" ht="20.100000000000001" customHeight="1" x14ac:dyDescent="0.2">
      <c r="C229"/>
      <c r="D229"/>
      <c r="E229"/>
      <c r="F229"/>
      <c r="G229"/>
      <c r="H229"/>
    </row>
    <row r="230" spans="3:8" ht="20.100000000000001" customHeight="1" x14ac:dyDescent="0.2">
      <c r="C230"/>
      <c r="D230"/>
      <c r="E230"/>
      <c r="F230"/>
      <c r="G230"/>
      <c r="H230"/>
    </row>
    <row r="231" spans="3:8" ht="20.100000000000001" customHeight="1" x14ac:dyDescent="0.2">
      <c r="C231"/>
      <c r="D231"/>
      <c r="E231"/>
      <c r="F231"/>
      <c r="G231"/>
      <c r="H231"/>
    </row>
    <row r="232" spans="3:8" ht="20.100000000000001" customHeight="1" x14ac:dyDescent="0.2">
      <c r="C232"/>
      <c r="D232"/>
      <c r="E232"/>
      <c r="F232"/>
      <c r="G232"/>
      <c r="H232"/>
    </row>
    <row r="233" spans="3:8" ht="20.100000000000001" customHeight="1" x14ac:dyDescent="0.2">
      <c r="C233"/>
      <c r="D233"/>
      <c r="E233"/>
      <c r="F233"/>
      <c r="G233"/>
      <c r="H233"/>
    </row>
    <row r="234" spans="3:8" ht="20.100000000000001" customHeight="1" x14ac:dyDescent="0.2">
      <c r="C234"/>
      <c r="D234"/>
      <c r="E234"/>
      <c r="F234"/>
      <c r="G234"/>
      <c r="H234"/>
    </row>
    <row r="235" spans="3:8" ht="20.100000000000001" customHeight="1" x14ac:dyDescent="0.2">
      <c r="C235"/>
      <c r="D235"/>
      <c r="E235"/>
      <c r="F235"/>
      <c r="G235"/>
      <c r="H235"/>
    </row>
    <row r="236" spans="3:8" ht="20.100000000000001" customHeight="1" x14ac:dyDescent="0.2">
      <c r="C236"/>
      <c r="D236"/>
      <c r="E236"/>
      <c r="F236"/>
      <c r="G236"/>
      <c r="H236"/>
    </row>
    <row r="237" spans="3:8" ht="20.100000000000001" customHeight="1" x14ac:dyDescent="0.2">
      <c r="C237"/>
      <c r="D237"/>
      <c r="E237"/>
      <c r="F237"/>
      <c r="G237"/>
      <c r="H237"/>
    </row>
    <row r="238" spans="3:8" ht="20.100000000000001" customHeight="1" x14ac:dyDescent="0.2">
      <c r="C238"/>
      <c r="D238"/>
      <c r="E238"/>
      <c r="F238"/>
      <c r="G238"/>
      <c r="H238"/>
    </row>
    <row r="239" spans="3:8" ht="20.100000000000001" customHeight="1" x14ac:dyDescent="0.2">
      <c r="C239"/>
      <c r="D239"/>
      <c r="E239"/>
      <c r="F239"/>
      <c r="G239"/>
      <c r="H239"/>
    </row>
    <row r="240" spans="3:8" ht="20.100000000000001" customHeight="1" x14ac:dyDescent="0.2">
      <c r="C240"/>
      <c r="D240"/>
      <c r="E240"/>
      <c r="F240"/>
      <c r="G240"/>
      <c r="H240"/>
    </row>
    <row r="241" spans="3:8" ht="20.100000000000001" customHeight="1" x14ac:dyDescent="0.2">
      <c r="C241"/>
      <c r="D241"/>
      <c r="E241"/>
      <c r="F241"/>
      <c r="G241"/>
      <c r="H241"/>
    </row>
    <row r="242" spans="3:8" ht="20.100000000000001" customHeight="1" x14ac:dyDescent="0.2">
      <c r="C242"/>
      <c r="D242"/>
      <c r="E242"/>
      <c r="F242"/>
      <c r="G242"/>
      <c r="H242"/>
    </row>
    <row r="243" spans="3:8" ht="20.100000000000001" customHeight="1" x14ac:dyDescent="0.2">
      <c r="C243"/>
      <c r="D243"/>
      <c r="E243"/>
      <c r="F243"/>
      <c r="G243"/>
      <c r="H243"/>
    </row>
    <row r="244" spans="3:8" ht="20.100000000000001" customHeight="1" x14ac:dyDescent="0.2">
      <c r="C244"/>
      <c r="D244"/>
      <c r="E244"/>
      <c r="F244"/>
      <c r="G244"/>
      <c r="H244"/>
    </row>
    <row r="245" spans="3:8" ht="20.100000000000001" customHeight="1" x14ac:dyDescent="0.2">
      <c r="C245"/>
      <c r="D245"/>
      <c r="E245"/>
      <c r="F245"/>
      <c r="G245"/>
      <c r="H245"/>
    </row>
    <row r="246" spans="3:8" ht="20.100000000000001" customHeight="1" x14ac:dyDescent="0.2">
      <c r="C246"/>
      <c r="D246"/>
      <c r="E246"/>
      <c r="F246"/>
      <c r="G246"/>
      <c r="H246"/>
    </row>
    <row r="247" spans="3:8" ht="20.100000000000001" customHeight="1" x14ac:dyDescent="0.2">
      <c r="C247"/>
      <c r="D247"/>
      <c r="E247"/>
      <c r="F247"/>
      <c r="G247"/>
      <c r="H247"/>
    </row>
    <row r="248" spans="3:8" ht="20.100000000000001" customHeight="1" x14ac:dyDescent="0.2">
      <c r="C248"/>
      <c r="D248"/>
      <c r="E248"/>
      <c r="F248"/>
      <c r="G248"/>
      <c r="H248"/>
    </row>
    <row r="249" spans="3:8" ht="20.100000000000001" customHeight="1" x14ac:dyDescent="0.2">
      <c r="C249"/>
      <c r="D249"/>
      <c r="E249"/>
      <c r="F249"/>
      <c r="G249"/>
      <c r="H249"/>
    </row>
    <row r="250" spans="3:8" ht="34.5" customHeight="1" x14ac:dyDescent="0.2">
      <c r="C250"/>
      <c r="D250"/>
      <c r="E250"/>
      <c r="F250"/>
      <c r="G250"/>
      <c r="H250"/>
    </row>
    <row r="251" spans="3:8" ht="34.5" customHeight="1" x14ac:dyDescent="0.2">
      <c r="C251"/>
      <c r="D251"/>
      <c r="E251"/>
      <c r="F251"/>
      <c r="G251"/>
      <c r="H251"/>
    </row>
    <row r="252" spans="3:8" ht="20.100000000000001" customHeight="1" x14ac:dyDescent="0.2">
      <c r="C252"/>
      <c r="D252"/>
      <c r="E252"/>
      <c r="F252"/>
      <c r="G252"/>
      <c r="H252"/>
    </row>
    <row r="253" spans="3:8" ht="33.75" customHeight="1" x14ac:dyDescent="0.2">
      <c r="C253"/>
      <c r="D253"/>
      <c r="E253"/>
      <c r="F253"/>
      <c r="G253"/>
      <c r="H253"/>
    </row>
    <row r="254" spans="3:8" ht="33.75" customHeight="1" x14ac:dyDescent="0.2">
      <c r="C254"/>
      <c r="D254"/>
      <c r="E254"/>
      <c r="F254"/>
      <c r="G254"/>
      <c r="H254"/>
    </row>
    <row r="255" spans="3:8" ht="20.100000000000001" customHeight="1" x14ac:dyDescent="0.2">
      <c r="C255"/>
      <c r="D255"/>
      <c r="E255"/>
      <c r="F255"/>
      <c r="G255"/>
      <c r="H255"/>
    </row>
    <row r="256" spans="3:8" ht="34.5" customHeight="1" x14ac:dyDescent="0.2">
      <c r="C256"/>
      <c r="D256"/>
      <c r="E256"/>
      <c r="F256"/>
      <c r="G256"/>
      <c r="H256"/>
    </row>
    <row r="257" spans="3:8" ht="33" customHeight="1" x14ac:dyDescent="0.2">
      <c r="C257"/>
      <c r="D257"/>
      <c r="E257"/>
      <c r="F257"/>
      <c r="G257"/>
      <c r="H257"/>
    </row>
    <row r="258" spans="3:8" ht="20.100000000000001" customHeight="1" x14ac:dyDescent="0.2">
      <c r="C258"/>
      <c r="D258"/>
      <c r="E258"/>
      <c r="F258"/>
      <c r="G258"/>
      <c r="H258"/>
    </row>
    <row r="259" spans="3:8" ht="12.75" customHeight="1" x14ac:dyDescent="0.2">
      <c r="C259"/>
      <c r="D259"/>
      <c r="E259"/>
      <c r="F259"/>
      <c r="G259"/>
      <c r="H259"/>
    </row>
    <row r="260" spans="3:8" ht="12.75" customHeight="1" x14ac:dyDescent="0.2">
      <c r="C260"/>
      <c r="D260"/>
      <c r="E260"/>
      <c r="F260"/>
      <c r="G260"/>
      <c r="H260"/>
    </row>
    <row r="261" spans="3:8" ht="21.75" customHeight="1" x14ac:dyDescent="0.2">
      <c r="C261"/>
      <c r="D261"/>
      <c r="E261"/>
      <c r="F261"/>
      <c r="G261"/>
      <c r="H261"/>
    </row>
    <row r="262" spans="3:8" ht="21.75" customHeight="1" x14ac:dyDescent="0.2">
      <c r="C262"/>
      <c r="D262"/>
      <c r="E262"/>
      <c r="F262"/>
      <c r="G262"/>
      <c r="H262"/>
    </row>
    <row r="263" spans="3:8" ht="21.75" customHeight="1" x14ac:dyDescent="0.2">
      <c r="C263"/>
      <c r="D263"/>
      <c r="E263"/>
      <c r="F263"/>
      <c r="G263"/>
      <c r="H263"/>
    </row>
    <row r="264" spans="3:8" ht="21.75" customHeight="1" x14ac:dyDescent="0.2">
      <c r="C264"/>
      <c r="D264"/>
      <c r="E264"/>
      <c r="F264"/>
      <c r="G264"/>
      <c r="H264"/>
    </row>
    <row r="265" spans="3:8" ht="24.75" customHeight="1" x14ac:dyDescent="0.2">
      <c r="C265"/>
      <c r="D265"/>
      <c r="E265"/>
      <c r="F265"/>
      <c r="G265"/>
      <c r="H265"/>
    </row>
    <row r="266" spans="3:8" ht="24.75" customHeight="1" x14ac:dyDescent="0.2">
      <c r="C266"/>
      <c r="D266"/>
      <c r="E266"/>
      <c r="F266"/>
      <c r="G266"/>
      <c r="H266"/>
    </row>
    <row r="267" spans="3:8" ht="16.5" customHeight="1" x14ac:dyDescent="0.2">
      <c r="C267"/>
      <c r="D267"/>
      <c r="E267"/>
      <c r="F267"/>
      <c r="G267"/>
      <c r="H267"/>
    </row>
    <row r="268" spans="3:8" ht="62.1" customHeight="1" x14ac:dyDescent="0.2">
      <c r="C268"/>
      <c r="D268"/>
      <c r="E268"/>
      <c r="F268"/>
      <c r="G268"/>
      <c r="H268"/>
    </row>
    <row r="269" spans="3:8" x14ac:dyDescent="0.2">
      <c r="C269"/>
      <c r="D269"/>
      <c r="E269"/>
      <c r="F269"/>
      <c r="G269"/>
      <c r="H269"/>
    </row>
    <row r="270" spans="3:8" ht="21" customHeight="1" x14ac:dyDescent="0.2">
      <c r="C270"/>
      <c r="D270"/>
      <c r="E270"/>
      <c r="F270"/>
      <c r="G270"/>
      <c r="H270"/>
    </row>
    <row r="271" spans="3:8" ht="82.5" customHeight="1" x14ac:dyDescent="0.2">
      <c r="C271"/>
      <c r="D271"/>
      <c r="E271"/>
      <c r="F271"/>
      <c r="G271"/>
      <c r="H271"/>
    </row>
    <row r="272" spans="3:8" ht="20.25" customHeight="1" x14ac:dyDescent="0.2">
      <c r="C272"/>
      <c r="D272"/>
      <c r="E272"/>
      <c r="F272"/>
      <c r="G272"/>
      <c r="H272"/>
    </row>
    <row r="273" spans="3:8" ht="20.25" customHeight="1" x14ac:dyDescent="0.2">
      <c r="C273"/>
      <c r="D273"/>
      <c r="E273"/>
      <c r="F273"/>
      <c r="G273"/>
      <c r="H273"/>
    </row>
    <row r="274" spans="3:8" ht="20.25" customHeight="1" x14ac:dyDescent="0.2">
      <c r="C274"/>
      <c r="D274"/>
      <c r="E274"/>
      <c r="F274"/>
      <c r="G274"/>
      <c r="H274"/>
    </row>
    <row r="275" spans="3:8" ht="20.25" customHeight="1" x14ac:dyDescent="0.2">
      <c r="C275"/>
      <c r="D275"/>
      <c r="E275"/>
      <c r="F275"/>
      <c r="G275"/>
      <c r="H275"/>
    </row>
    <row r="276" spans="3:8" x14ac:dyDescent="0.2">
      <c r="C276"/>
      <c r="D276"/>
      <c r="E276"/>
      <c r="F276"/>
      <c r="G276"/>
      <c r="H276"/>
    </row>
    <row r="277" spans="3:8" ht="20.25" customHeight="1" x14ac:dyDescent="0.2">
      <c r="C277"/>
      <c r="D277"/>
      <c r="E277"/>
      <c r="F277"/>
      <c r="G277"/>
      <c r="H277"/>
    </row>
    <row r="278" spans="3:8" ht="20.25" customHeight="1" x14ac:dyDescent="0.2">
      <c r="C278"/>
      <c r="D278"/>
      <c r="E278"/>
      <c r="F278"/>
      <c r="G278"/>
      <c r="H278"/>
    </row>
    <row r="279" spans="3:8" ht="20.25" customHeight="1" x14ac:dyDescent="0.2">
      <c r="C279"/>
      <c r="D279"/>
      <c r="E279"/>
      <c r="F279"/>
      <c r="G279"/>
      <c r="H279"/>
    </row>
    <row r="280" spans="3:8" ht="20.25" customHeight="1" x14ac:dyDescent="0.2">
      <c r="C280"/>
      <c r="D280"/>
      <c r="E280"/>
      <c r="F280"/>
      <c r="G280"/>
      <c r="H280"/>
    </row>
    <row r="281" spans="3:8" x14ac:dyDescent="0.2">
      <c r="C281"/>
      <c r="D281"/>
      <c r="E281"/>
      <c r="F281"/>
      <c r="G281"/>
      <c r="H281"/>
    </row>
    <row r="282" spans="3:8" ht="20.25" customHeight="1" x14ac:dyDescent="0.2">
      <c r="C282"/>
      <c r="D282"/>
      <c r="E282"/>
      <c r="F282"/>
      <c r="G282"/>
      <c r="H282"/>
    </row>
    <row r="283" spans="3:8" ht="20.25" customHeight="1" x14ac:dyDescent="0.2">
      <c r="C283"/>
      <c r="D283"/>
      <c r="E283"/>
      <c r="F283"/>
      <c r="G283"/>
      <c r="H283"/>
    </row>
    <row r="284" spans="3:8" x14ac:dyDescent="0.2">
      <c r="C284"/>
      <c r="D284"/>
      <c r="E284"/>
      <c r="F284"/>
      <c r="G284"/>
      <c r="H284"/>
    </row>
    <row r="285" spans="3:8" ht="144.75" customHeight="1" x14ac:dyDescent="0.2">
      <c r="C285"/>
      <c r="D285"/>
      <c r="E285"/>
      <c r="F285"/>
      <c r="G285"/>
      <c r="H285"/>
    </row>
    <row r="286" spans="3:8" x14ac:dyDescent="0.2">
      <c r="C286"/>
      <c r="D286"/>
      <c r="E286"/>
      <c r="F286"/>
      <c r="G286"/>
      <c r="H286"/>
    </row>
    <row r="287" spans="3:8" x14ac:dyDescent="0.2">
      <c r="C287"/>
      <c r="D287"/>
      <c r="E287"/>
      <c r="F287"/>
      <c r="G287"/>
      <c r="H287"/>
    </row>
    <row r="288" spans="3:8" x14ac:dyDescent="0.2">
      <c r="C288"/>
      <c r="D288"/>
      <c r="E288"/>
      <c r="F288"/>
      <c r="G288"/>
      <c r="H288"/>
    </row>
    <row r="289" spans="3:8" x14ac:dyDescent="0.2">
      <c r="C289"/>
      <c r="D289"/>
      <c r="E289"/>
      <c r="F289"/>
      <c r="G289"/>
      <c r="H289"/>
    </row>
    <row r="290" spans="3:8" x14ac:dyDescent="0.2">
      <c r="C290"/>
      <c r="D290"/>
      <c r="E290"/>
      <c r="F290"/>
      <c r="G290"/>
      <c r="H290"/>
    </row>
    <row r="291" spans="3:8" x14ac:dyDescent="0.2">
      <c r="C291"/>
      <c r="D291"/>
      <c r="E291"/>
      <c r="F291"/>
      <c r="G291"/>
      <c r="H291"/>
    </row>
    <row r="292" spans="3:8" x14ac:dyDescent="0.2">
      <c r="C292"/>
      <c r="D292"/>
      <c r="E292"/>
      <c r="F292"/>
      <c r="G292"/>
      <c r="H292"/>
    </row>
    <row r="293" spans="3:8" x14ac:dyDescent="0.2">
      <c r="C293"/>
      <c r="D293"/>
      <c r="E293"/>
      <c r="F293"/>
      <c r="G293"/>
      <c r="H293"/>
    </row>
    <row r="294" spans="3:8" x14ac:dyDescent="0.2">
      <c r="C294"/>
      <c r="D294"/>
      <c r="E294"/>
      <c r="F294"/>
      <c r="G294"/>
      <c r="H294"/>
    </row>
    <row r="295" spans="3:8" x14ac:dyDescent="0.2">
      <c r="C295"/>
      <c r="D295"/>
      <c r="E295"/>
      <c r="F295"/>
      <c r="G295"/>
      <c r="H295"/>
    </row>
    <row r="296" spans="3:8" x14ac:dyDescent="0.2">
      <c r="C296"/>
      <c r="D296"/>
      <c r="E296"/>
      <c r="F296"/>
      <c r="G296"/>
      <c r="H296"/>
    </row>
    <row r="297" spans="3:8" x14ac:dyDescent="0.2">
      <c r="C297"/>
      <c r="D297"/>
      <c r="E297"/>
      <c r="F297"/>
      <c r="G297"/>
      <c r="H297"/>
    </row>
    <row r="298" spans="3:8" x14ac:dyDescent="0.2">
      <c r="C298"/>
      <c r="D298"/>
      <c r="E298"/>
      <c r="F298"/>
      <c r="G298"/>
      <c r="H298"/>
    </row>
    <row r="299" spans="3:8" x14ac:dyDescent="0.2">
      <c r="C299"/>
      <c r="D299"/>
      <c r="E299"/>
      <c r="F299"/>
      <c r="G299"/>
      <c r="H299"/>
    </row>
    <row r="300" spans="3:8" x14ac:dyDescent="0.2">
      <c r="C300"/>
      <c r="D300"/>
      <c r="E300"/>
      <c r="F300"/>
      <c r="G300"/>
      <c r="H300"/>
    </row>
    <row r="301" spans="3:8" x14ac:dyDescent="0.2">
      <c r="C301"/>
      <c r="D301"/>
      <c r="E301"/>
      <c r="F301"/>
      <c r="G301"/>
      <c r="H301"/>
    </row>
    <row r="302" spans="3:8" ht="17.25" customHeight="1" x14ac:dyDescent="0.2">
      <c r="C302"/>
      <c r="D302"/>
      <c r="E302"/>
      <c r="F302"/>
      <c r="G302"/>
      <c r="H302"/>
    </row>
    <row r="303" spans="3:8" ht="18" customHeight="1" x14ac:dyDescent="0.2">
      <c r="C303"/>
      <c r="D303"/>
      <c r="E303"/>
      <c r="F303"/>
      <c r="G303"/>
      <c r="H303"/>
    </row>
    <row r="304" spans="3:8" ht="16.5" customHeight="1" x14ac:dyDescent="0.2">
      <c r="C304"/>
      <c r="D304"/>
      <c r="E304"/>
      <c r="F304"/>
      <c r="G304"/>
      <c r="H304"/>
    </row>
    <row r="305" spans="3:8" x14ac:dyDescent="0.2">
      <c r="C305"/>
      <c r="D305"/>
      <c r="E305"/>
      <c r="F305"/>
      <c r="G305"/>
      <c r="H305"/>
    </row>
    <row r="306" spans="3:8" x14ac:dyDescent="0.2">
      <c r="C306"/>
      <c r="D306"/>
      <c r="E306"/>
      <c r="F306"/>
      <c r="G306"/>
      <c r="H306"/>
    </row>
    <row r="307" spans="3:8" x14ac:dyDescent="0.2">
      <c r="C307"/>
      <c r="D307"/>
      <c r="E307"/>
      <c r="F307"/>
      <c r="G307"/>
      <c r="H307"/>
    </row>
    <row r="308" spans="3:8" ht="1.5" customHeight="1" x14ac:dyDescent="0.2">
      <c r="C308"/>
      <c r="D308"/>
      <c r="E308"/>
      <c r="F308"/>
      <c r="G308"/>
      <c r="H308"/>
    </row>
    <row r="309" spans="3:8" x14ac:dyDescent="0.2">
      <c r="C309"/>
      <c r="D309"/>
      <c r="E309"/>
      <c r="F309"/>
      <c r="G309"/>
      <c r="H309"/>
    </row>
    <row r="310" spans="3:8" x14ac:dyDescent="0.2">
      <c r="C310"/>
      <c r="D310"/>
      <c r="E310"/>
      <c r="F310"/>
      <c r="G310"/>
      <c r="H310"/>
    </row>
    <row r="311" spans="3:8" x14ac:dyDescent="0.2">
      <c r="C311"/>
      <c r="D311"/>
      <c r="E311"/>
      <c r="F311"/>
      <c r="G311"/>
      <c r="H311"/>
    </row>
    <row r="312" spans="3:8" x14ac:dyDescent="0.2">
      <c r="C312"/>
      <c r="D312"/>
      <c r="E312"/>
      <c r="F312"/>
      <c r="G312"/>
      <c r="H312"/>
    </row>
    <row r="313" spans="3:8" x14ac:dyDescent="0.2">
      <c r="C313"/>
      <c r="D313"/>
      <c r="E313"/>
      <c r="F313"/>
      <c r="G313"/>
      <c r="H313"/>
    </row>
    <row r="314" spans="3:8" x14ac:dyDescent="0.2">
      <c r="C314"/>
      <c r="D314"/>
      <c r="E314"/>
      <c r="F314"/>
      <c r="G314"/>
      <c r="H314"/>
    </row>
    <row r="315" spans="3:8" x14ac:dyDescent="0.2">
      <c r="C315"/>
      <c r="D315"/>
      <c r="E315"/>
      <c r="F315"/>
      <c r="G315"/>
      <c r="H315"/>
    </row>
    <row r="316" spans="3:8" x14ac:dyDescent="0.2">
      <c r="C316"/>
      <c r="D316"/>
      <c r="E316"/>
      <c r="F316"/>
      <c r="G316"/>
      <c r="H316"/>
    </row>
    <row r="317" spans="3:8" x14ac:dyDescent="0.2">
      <c r="C317"/>
      <c r="D317"/>
      <c r="E317"/>
      <c r="F317"/>
      <c r="G317"/>
      <c r="H317"/>
    </row>
    <row r="318" spans="3:8" x14ac:dyDescent="0.2">
      <c r="C318"/>
      <c r="D318"/>
      <c r="E318"/>
      <c r="F318"/>
      <c r="G318"/>
      <c r="H318"/>
    </row>
    <row r="319" spans="3:8" x14ac:dyDescent="0.2">
      <c r="C319"/>
      <c r="D319"/>
      <c r="E319"/>
      <c r="F319"/>
      <c r="G319"/>
      <c r="H319"/>
    </row>
    <row r="320" spans="3:8" x14ac:dyDescent="0.2">
      <c r="C320"/>
      <c r="D320"/>
      <c r="E320"/>
      <c r="F320"/>
      <c r="G320"/>
      <c r="H320"/>
    </row>
    <row r="321" spans="3:8" x14ac:dyDescent="0.2">
      <c r="C321"/>
      <c r="D321"/>
      <c r="E321"/>
      <c r="F321"/>
      <c r="G321"/>
      <c r="H321"/>
    </row>
    <row r="322" spans="3:8" x14ac:dyDescent="0.2">
      <c r="C322"/>
      <c r="D322"/>
      <c r="E322"/>
      <c r="F322"/>
      <c r="G322"/>
      <c r="H322"/>
    </row>
    <row r="323" spans="3:8" x14ac:dyDescent="0.2">
      <c r="C323"/>
      <c r="D323"/>
      <c r="E323"/>
      <c r="F323"/>
      <c r="G323"/>
      <c r="H323"/>
    </row>
    <row r="324" spans="3:8" x14ac:dyDescent="0.2">
      <c r="C324"/>
      <c r="D324"/>
      <c r="E324"/>
      <c r="F324"/>
      <c r="G324"/>
      <c r="H324"/>
    </row>
    <row r="325" spans="3:8" x14ac:dyDescent="0.2">
      <c r="C325"/>
      <c r="D325"/>
      <c r="E325"/>
      <c r="F325"/>
      <c r="G325"/>
      <c r="H325"/>
    </row>
    <row r="326" spans="3:8" x14ac:dyDescent="0.2">
      <c r="C326"/>
      <c r="D326"/>
      <c r="E326"/>
      <c r="F326"/>
      <c r="G326"/>
      <c r="H326"/>
    </row>
    <row r="327" spans="3:8" x14ac:dyDescent="0.2">
      <c r="C327"/>
      <c r="D327"/>
      <c r="E327"/>
      <c r="F327"/>
      <c r="G327"/>
      <c r="H327"/>
    </row>
    <row r="328" spans="3:8" x14ac:dyDescent="0.2">
      <c r="C328"/>
      <c r="D328"/>
      <c r="E328"/>
      <c r="F328"/>
      <c r="G328"/>
      <c r="H328"/>
    </row>
    <row r="329" spans="3:8" x14ac:dyDescent="0.2">
      <c r="C329"/>
      <c r="D329"/>
      <c r="E329"/>
      <c r="F329"/>
      <c r="G329"/>
      <c r="H329"/>
    </row>
    <row r="330" spans="3:8" x14ac:dyDescent="0.2">
      <c r="C330"/>
      <c r="D330"/>
      <c r="E330"/>
      <c r="F330"/>
      <c r="G330"/>
      <c r="H330"/>
    </row>
    <row r="331" spans="3:8" x14ac:dyDescent="0.2">
      <c r="C331"/>
      <c r="D331"/>
      <c r="E331"/>
      <c r="F331"/>
      <c r="G331"/>
      <c r="H331"/>
    </row>
    <row r="332" spans="3:8" x14ac:dyDescent="0.2">
      <c r="C332"/>
      <c r="D332"/>
      <c r="E332"/>
      <c r="F332"/>
      <c r="G332"/>
      <c r="H332"/>
    </row>
    <row r="333" spans="3:8" x14ac:dyDescent="0.2">
      <c r="C333"/>
      <c r="D333"/>
      <c r="E333"/>
      <c r="F333"/>
      <c r="G333"/>
      <c r="H333"/>
    </row>
    <row r="334" spans="3:8" x14ac:dyDescent="0.2">
      <c r="C334"/>
      <c r="D334"/>
      <c r="E334"/>
      <c r="F334"/>
      <c r="G334"/>
      <c r="H334"/>
    </row>
    <row r="335" spans="3:8" x14ac:dyDescent="0.2">
      <c r="C335"/>
      <c r="D335"/>
      <c r="E335"/>
      <c r="F335"/>
      <c r="G335"/>
      <c r="H335"/>
    </row>
    <row r="336" spans="3:8" x14ac:dyDescent="0.2">
      <c r="C336"/>
      <c r="D336"/>
      <c r="E336"/>
      <c r="F336"/>
      <c r="G336"/>
      <c r="H336"/>
    </row>
    <row r="337" spans="3:8" x14ac:dyDescent="0.2">
      <c r="C337"/>
      <c r="D337"/>
      <c r="E337"/>
      <c r="F337"/>
      <c r="G337"/>
      <c r="H337"/>
    </row>
    <row r="338" spans="3:8" x14ac:dyDescent="0.2">
      <c r="C338"/>
      <c r="D338"/>
      <c r="E338"/>
      <c r="F338"/>
      <c r="G338"/>
      <c r="H338"/>
    </row>
    <row r="339" spans="3:8" x14ac:dyDescent="0.2">
      <c r="C339"/>
      <c r="D339"/>
      <c r="E339"/>
      <c r="F339"/>
      <c r="G339"/>
      <c r="H339"/>
    </row>
    <row r="340" spans="3:8" x14ac:dyDescent="0.2">
      <c r="C340"/>
      <c r="D340"/>
      <c r="E340"/>
      <c r="F340"/>
      <c r="G340"/>
      <c r="H340"/>
    </row>
    <row r="341" spans="3:8" x14ac:dyDescent="0.2">
      <c r="C341"/>
      <c r="D341"/>
      <c r="E341"/>
      <c r="F341"/>
      <c r="G341"/>
      <c r="H341"/>
    </row>
    <row r="342" spans="3:8" x14ac:dyDescent="0.2">
      <c r="C342"/>
      <c r="D342"/>
      <c r="E342"/>
      <c r="F342"/>
      <c r="G342"/>
      <c r="H342"/>
    </row>
    <row r="343" spans="3:8" x14ac:dyDescent="0.2">
      <c r="C343"/>
      <c r="D343"/>
      <c r="E343"/>
      <c r="F343"/>
      <c r="G343"/>
      <c r="H343"/>
    </row>
    <row r="344" spans="3:8" x14ac:dyDescent="0.2">
      <c r="C344"/>
      <c r="D344"/>
      <c r="E344"/>
      <c r="F344"/>
      <c r="G344"/>
      <c r="H344"/>
    </row>
    <row r="345" spans="3:8" x14ac:dyDescent="0.2">
      <c r="C345"/>
      <c r="D345"/>
      <c r="E345"/>
      <c r="F345"/>
      <c r="G345"/>
      <c r="H345"/>
    </row>
    <row r="346" spans="3:8" x14ac:dyDescent="0.2">
      <c r="C346"/>
      <c r="D346"/>
      <c r="E346"/>
      <c r="F346"/>
      <c r="G346"/>
      <c r="H346"/>
    </row>
    <row r="347" spans="3:8" x14ac:dyDescent="0.2">
      <c r="C347"/>
      <c r="D347"/>
      <c r="E347"/>
      <c r="F347"/>
      <c r="G347"/>
      <c r="H347"/>
    </row>
    <row r="348" spans="3:8" x14ac:dyDescent="0.2">
      <c r="C348"/>
      <c r="D348"/>
      <c r="E348"/>
      <c r="F348"/>
      <c r="G348"/>
      <c r="H348"/>
    </row>
    <row r="349" spans="3:8" x14ac:dyDescent="0.2">
      <c r="C349"/>
      <c r="D349"/>
      <c r="E349"/>
      <c r="F349"/>
      <c r="G349"/>
      <c r="H349"/>
    </row>
    <row r="350" spans="3:8" x14ac:dyDescent="0.2">
      <c r="C350"/>
      <c r="D350"/>
      <c r="E350"/>
      <c r="F350"/>
      <c r="G350"/>
      <c r="H350"/>
    </row>
    <row r="351" spans="3:8" x14ac:dyDescent="0.2">
      <c r="C351"/>
      <c r="D351"/>
      <c r="E351"/>
      <c r="F351"/>
      <c r="G351"/>
      <c r="H351"/>
    </row>
    <row r="352" spans="3:8" x14ac:dyDescent="0.2">
      <c r="C352"/>
      <c r="D352"/>
      <c r="E352"/>
      <c r="F352"/>
      <c r="G352"/>
      <c r="H352"/>
    </row>
    <row r="353" spans="3:8" x14ac:dyDescent="0.2">
      <c r="C353"/>
      <c r="D353"/>
      <c r="E353"/>
      <c r="F353"/>
      <c r="G353"/>
      <c r="H353"/>
    </row>
    <row r="354" spans="3:8" x14ac:dyDescent="0.2">
      <c r="C354"/>
      <c r="D354"/>
      <c r="E354"/>
      <c r="F354"/>
      <c r="G354"/>
      <c r="H354"/>
    </row>
    <row r="355" spans="3:8" x14ac:dyDescent="0.2">
      <c r="C355"/>
      <c r="D355"/>
      <c r="E355"/>
      <c r="F355"/>
      <c r="G355"/>
      <c r="H355"/>
    </row>
    <row r="356" spans="3:8" x14ac:dyDescent="0.2">
      <c r="C356"/>
      <c r="D356"/>
      <c r="E356"/>
      <c r="F356"/>
      <c r="G356"/>
      <c r="H356"/>
    </row>
    <row r="357" spans="3:8" x14ac:dyDescent="0.2">
      <c r="C357"/>
      <c r="D357"/>
      <c r="E357"/>
      <c r="F357"/>
      <c r="G357"/>
      <c r="H357"/>
    </row>
    <row r="358" spans="3:8" x14ac:dyDescent="0.2">
      <c r="C358"/>
      <c r="D358"/>
      <c r="E358"/>
      <c r="F358"/>
      <c r="G358"/>
      <c r="H358"/>
    </row>
    <row r="359" spans="3:8" x14ac:dyDescent="0.2">
      <c r="C359"/>
      <c r="D359"/>
      <c r="E359"/>
      <c r="F359"/>
      <c r="G359"/>
      <c r="H359"/>
    </row>
    <row r="360" spans="3:8" x14ac:dyDescent="0.2">
      <c r="C360"/>
      <c r="D360"/>
      <c r="E360"/>
      <c r="F360"/>
      <c r="G360"/>
      <c r="H360"/>
    </row>
    <row r="361" spans="3:8" x14ac:dyDescent="0.2">
      <c r="C361"/>
      <c r="D361"/>
      <c r="E361"/>
      <c r="F361"/>
      <c r="G361"/>
      <c r="H361"/>
    </row>
    <row r="362" spans="3:8" x14ac:dyDescent="0.2">
      <c r="C362"/>
      <c r="D362"/>
      <c r="E362"/>
      <c r="F362"/>
      <c r="G362"/>
      <c r="H362"/>
    </row>
    <row r="363" spans="3:8" x14ac:dyDescent="0.2">
      <c r="C363"/>
      <c r="D363"/>
      <c r="E363"/>
      <c r="F363"/>
      <c r="G363"/>
      <c r="H363"/>
    </row>
    <row r="364" spans="3:8" x14ac:dyDescent="0.2">
      <c r="C364"/>
      <c r="D364"/>
      <c r="E364"/>
      <c r="F364"/>
      <c r="G364"/>
      <c r="H364"/>
    </row>
    <row r="365" spans="3:8" x14ac:dyDescent="0.2">
      <c r="C365"/>
      <c r="D365"/>
      <c r="E365"/>
      <c r="F365"/>
      <c r="G365"/>
      <c r="H365"/>
    </row>
    <row r="366" spans="3:8" x14ac:dyDescent="0.2">
      <c r="C366"/>
      <c r="D366"/>
      <c r="E366"/>
      <c r="F366"/>
      <c r="G366"/>
      <c r="H366"/>
    </row>
    <row r="367" spans="3:8" x14ac:dyDescent="0.2">
      <c r="C367"/>
      <c r="D367"/>
      <c r="E367"/>
      <c r="F367"/>
      <c r="G367"/>
      <c r="H367"/>
    </row>
    <row r="368" spans="3:8" x14ac:dyDescent="0.2">
      <c r="C368"/>
      <c r="D368"/>
      <c r="E368"/>
      <c r="F368"/>
      <c r="G368"/>
      <c r="H368"/>
    </row>
    <row r="369" spans="3:8" x14ac:dyDescent="0.2">
      <c r="C369"/>
      <c r="D369"/>
      <c r="E369"/>
      <c r="F369"/>
      <c r="G369"/>
      <c r="H369"/>
    </row>
    <row r="370" spans="3:8" x14ac:dyDescent="0.2">
      <c r="C370"/>
      <c r="D370"/>
      <c r="E370"/>
      <c r="F370"/>
      <c r="G370"/>
      <c r="H370"/>
    </row>
    <row r="371" spans="3:8" x14ac:dyDescent="0.2">
      <c r="C371"/>
      <c r="D371"/>
      <c r="E371"/>
      <c r="F371"/>
      <c r="G371"/>
      <c r="H371"/>
    </row>
    <row r="372" spans="3:8" x14ac:dyDescent="0.2">
      <c r="C372"/>
      <c r="D372"/>
      <c r="E372"/>
      <c r="F372"/>
      <c r="G372"/>
      <c r="H372"/>
    </row>
    <row r="373" spans="3:8" x14ac:dyDescent="0.2">
      <c r="C373"/>
      <c r="D373"/>
      <c r="E373"/>
      <c r="F373"/>
      <c r="G373"/>
      <c r="H373"/>
    </row>
    <row r="374" spans="3:8" x14ac:dyDescent="0.2">
      <c r="C374"/>
      <c r="D374"/>
      <c r="E374"/>
      <c r="F374"/>
      <c r="G374"/>
      <c r="H374"/>
    </row>
    <row r="375" spans="3:8" x14ac:dyDescent="0.2">
      <c r="C375"/>
      <c r="D375"/>
      <c r="E375"/>
      <c r="F375"/>
      <c r="G375"/>
      <c r="H375"/>
    </row>
    <row r="376" spans="3:8" x14ac:dyDescent="0.2">
      <c r="C376"/>
      <c r="D376"/>
      <c r="E376"/>
      <c r="F376"/>
      <c r="G376"/>
      <c r="H376"/>
    </row>
    <row r="377" spans="3:8" x14ac:dyDescent="0.2">
      <c r="C377"/>
      <c r="D377"/>
      <c r="E377"/>
      <c r="F377"/>
      <c r="G377"/>
      <c r="H377"/>
    </row>
    <row r="378" spans="3:8" x14ac:dyDescent="0.2">
      <c r="C378"/>
      <c r="D378"/>
      <c r="E378"/>
      <c r="F378"/>
      <c r="G378"/>
      <c r="H378"/>
    </row>
    <row r="379" spans="3:8" x14ac:dyDescent="0.2">
      <c r="C379"/>
      <c r="D379"/>
      <c r="E379"/>
      <c r="F379"/>
      <c r="G379"/>
      <c r="H379"/>
    </row>
    <row r="380" spans="3:8" x14ac:dyDescent="0.2">
      <c r="C380"/>
      <c r="D380"/>
      <c r="E380"/>
      <c r="F380"/>
      <c r="G380"/>
      <c r="H380"/>
    </row>
    <row r="381" spans="3:8" x14ac:dyDescent="0.2">
      <c r="C381"/>
      <c r="D381"/>
      <c r="E381"/>
      <c r="F381"/>
      <c r="G381"/>
      <c r="H381"/>
    </row>
    <row r="382" spans="3:8" x14ac:dyDescent="0.2">
      <c r="C382"/>
      <c r="D382"/>
      <c r="E382"/>
      <c r="F382"/>
      <c r="G382"/>
      <c r="H382"/>
    </row>
    <row r="383" spans="3:8" x14ac:dyDescent="0.2">
      <c r="C383"/>
      <c r="D383"/>
      <c r="E383"/>
      <c r="F383"/>
      <c r="G383"/>
      <c r="H383"/>
    </row>
    <row r="384" spans="3:8" x14ac:dyDescent="0.2">
      <c r="C384"/>
      <c r="D384"/>
      <c r="E384"/>
      <c r="F384"/>
      <c r="G384"/>
      <c r="H384"/>
    </row>
    <row r="385" spans="3:8" x14ac:dyDescent="0.2">
      <c r="C385"/>
      <c r="D385"/>
      <c r="E385"/>
      <c r="F385"/>
      <c r="G385"/>
      <c r="H385"/>
    </row>
    <row r="386" spans="3:8" x14ac:dyDescent="0.2">
      <c r="C386"/>
      <c r="D386"/>
      <c r="E386"/>
      <c r="F386"/>
      <c r="G386"/>
      <c r="H386"/>
    </row>
    <row r="387" spans="3:8" x14ac:dyDescent="0.2">
      <c r="C387"/>
      <c r="D387"/>
      <c r="E387"/>
      <c r="F387"/>
      <c r="G387"/>
      <c r="H387"/>
    </row>
    <row r="388" spans="3:8" x14ac:dyDescent="0.2">
      <c r="C388"/>
      <c r="D388"/>
      <c r="E388"/>
      <c r="F388"/>
      <c r="G388"/>
      <c r="H388"/>
    </row>
    <row r="389" spans="3:8" x14ac:dyDescent="0.2">
      <c r="C389"/>
      <c r="D389"/>
      <c r="E389"/>
      <c r="F389"/>
      <c r="G389"/>
      <c r="H389"/>
    </row>
    <row r="390" spans="3:8" x14ac:dyDescent="0.2">
      <c r="C390"/>
      <c r="D390"/>
      <c r="E390"/>
      <c r="F390"/>
      <c r="G390"/>
      <c r="H390"/>
    </row>
    <row r="391" spans="3:8" x14ac:dyDescent="0.2">
      <c r="C391"/>
      <c r="D391"/>
      <c r="E391"/>
      <c r="F391"/>
      <c r="G391"/>
      <c r="H391"/>
    </row>
    <row r="392" spans="3:8" x14ac:dyDescent="0.2">
      <c r="C392"/>
      <c r="D392"/>
      <c r="E392"/>
      <c r="F392"/>
      <c r="G392"/>
      <c r="H392"/>
    </row>
    <row r="393" spans="3:8" x14ac:dyDescent="0.2">
      <c r="C393"/>
      <c r="D393"/>
      <c r="E393"/>
      <c r="F393"/>
      <c r="G393"/>
      <c r="H393"/>
    </row>
    <row r="394" spans="3:8" x14ac:dyDescent="0.2">
      <c r="C394"/>
      <c r="D394"/>
      <c r="E394"/>
      <c r="F394"/>
      <c r="G394"/>
      <c r="H394"/>
    </row>
    <row r="395" spans="3:8" x14ac:dyDescent="0.2">
      <c r="C395"/>
      <c r="D395"/>
      <c r="E395"/>
      <c r="F395"/>
      <c r="G395"/>
      <c r="H395"/>
    </row>
    <row r="396" spans="3:8" x14ac:dyDescent="0.2">
      <c r="C396"/>
      <c r="D396"/>
      <c r="E396"/>
      <c r="F396"/>
      <c r="G396"/>
      <c r="H396"/>
    </row>
    <row r="397" spans="3:8" x14ac:dyDescent="0.2">
      <c r="C397"/>
      <c r="D397"/>
      <c r="E397"/>
      <c r="F397"/>
      <c r="G397"/>
      <c r="H397"/>
    </row>
    <row r="398" spans="3:8" x14ac:dyDescent="0.2">
      <c r="C398"/>
      <c r="D398"/>
      <c r="E398"/>
      <c r="F398"/>
      <c r="G398"/>
      <c r="H398"/>
    </row>
    <row r="399" spans="3:8" x14ac:dyDescent="0.2">
      <c r="C399"/>
      <c r="D399"/>
      <c r="E399"/>
      <c r="F399"/>
      <c r="G399"/>
      <c r="H399"/>
    </row>
    <row r="400" spans="3:8" x14ac:dyDescent="0.2">
      <c r="C400"/>
      <c r="D400"/>
      <c r="E400"/>
      <c r="F400"/>
      <c r="G400"/>
      <c r="H400"/>
    </row>
    <row r="401" spans="3:8" x14ac:dyDescent="0.2">
      <c r="C401"/>
      <c r="D401"/>
      <c r="E401"/>
      <c r="F401"/>
      <c r="G401"/>
      <c r="H401"/>
    </row>
    <row r="402" spans="3:8" x14ac:dyDescent="0.2">
      <c r="C402"/>
      <c r="D402"/>
      <c r="E402"/>
      <c r="F402"/>
      <c r="G402"/>
      <c r="H402"/>
    </row>
    <row r="403" spans="3:8" x14ac:dyDescent="0.2">
      <c r="C403"/>
      <c r="D403"/>
      <c r="E403"/>
      <c r="F403"/>
      <c r="G403"/>
      <c r="H403"/>
    </row>
    <row r="404" spans="3:8" x14ac:dyDescent="0.2">
      <c r="C404"/>
      <c r="D404"/>
      <c r="E404"/>
      <c r="F404"/>
      <c r="G404"/>
      <c r="H404"/>
    </row>
    <row r="405" spans="3:8" x14ac:dyDescent="0.2">
      <c r="C405"/>
      <c r="D405"/>
      <c r="E405"/>
      <c r="F405"/>
      <c r="G405"/>
      <c r="H405"/>
    </row>
    <row r="406" spans="3:8" x14ac:dyDescent="0.2">
      <c r="C406"/>
      <c r="D406"/>
      <c r="E406"/>
      <c r="F406"/>
      <c r="G406"/>
      <c r="H406"/>
    </row>
    <row r="407" spans="3:8" x14ac:dyDescent="0.2">
      <c r="C407"/>
      <c r="D407"/>
      <c r="E407"/>
      <c r="F407"/>
      <c r="G407"/>
      <c r="H407"/>
    </row>
    <row r="408" spans="3:8" x14ac:dyDescent="0.2">
      <c r="C408"/>
      <c r="D408"/>
      <c r="E408"/>
      <c r="F408"/>
      <c r="G408"/>
      <c r="H408"/>
    </row>
    <row r="409" spans="3:8" x14ac:dyDescent="0.2">
      <c r="C409"/>
      <c r="D409"/>
      <c r="E409"/>
      <c r="F409"/>
      <c r="G409"/>
      <c r="H409"/>
    </row>
    <row r="410" spans="3:8" x14ac:dyDescent="0.2">
      <c r="C410"/>
      <c r="D410"/>
      <c r="E410"/>
      <c r="F410"/>
      <c r="G410"/>
      <c r="H410"/>
    </row>
    <row r="411" spans="3:8" x14ac:dyDescent="0.2">
      <c r="C411"/>
      <c r="D411"/>
      <c r="E411"/>
      <c r="F411"/>
      <c r="G411"/>
      <c r="H411"/>
    </row>
    <row r="412" spans="3:8" x14ac:dyDescent="0.2">
      <c r="C412"/>
      <c r="D412"/>
      <c r="E412"/>
      <c r="F412"/>
      <c r="G412"/>
      <c r="H412"/>
    </row>
    <row r="413" spans="3:8" x14ac:dyDescent="0.2">
      <c r="C413"/>
      <c r="D413"/>
      <c r="E413"/>
      <c r="F413"/>
      <c r="G413"/>
      <c r="H413"/>
    </row>
    <row r="414" spans="3:8" x14ac:dyDescent="0.2">
      <c r="C414"/>
      <c r="D414"/>
      <c r="E414"/>
      <c r="F414"/>
      <c r="G414"/>
      <c r="H414"/>
    </row>
    <row r="415" spans="3:8" x14ac:dyDescent="0.2">
      <c r="C415"/>
      <c r="D415"/>
      <c r="E415"/>
      <c r="F415"/>
      <c r="G415"/>
      <c r="H415"/>
    </row>
    <row r="416" spans="3:8" x14ac:dyDescent="0.2">
      <c r="C416"/>
      <c r="D416"/>
      <c r="E416"/>
      <c r="F416"/>
      <c r="G416"/>
      <c r="H416"/>
    </row>
    <row r="417" spans="3:8" x14ac:dyDescent="0.2">
      <c r="C417"/>
      <c r="D417"/>
      <c r="E417"/>
      <c r="F417"/>
      <c r="G417"/>
      <c r="H417"/>
    </row>
    <row r="418" spans="3:8" x14ac:dyDescent="0.2">
      <c r="C418"/>
      <c r="D418"/>
      <c r="E418"/>
      <c r="F418"/>
      <c r="G418"/>
      <c r="H418"/>
    </row>
    <row r="419" spans="3:8" x14ac:dyDescent="0.2">
      <c r="C419"/>
      <c r="D419"/>
      <c r="E419"/>
      <c r="F419"/>
      <c r="G419"/>
      <c r="H419"/>
    </row>
    <row r="420" spans="3:8" x14ac:dyDescent="0.2">
      <c r="C420"/>
      <c r="D420"/>
      <c r="E420"/>
      <c r="F420"/>
      <c r="G420"/>
      <c r="H420"/>
    </row>
    <row r="421" spans="3:8" x14ac:dyDescent="0.2">
      <c r="C421"/>
      <c r="D421"/>
      <c r="E421"/>
      <c r="F421"/>
      <c r="G421"/>
      <c r="H421"/>
    </row>
    <row r="422" spans="3:8" x14ac:dyDescent="0.2">
      <c r="C422"/>
      <c r="D422"/>
      <c r="E422"/>
      <c r="F422"/>
      <c r="G422"/>
      <c r="H422"/>
    </row>
    <row r="423" spans="3:8" x14ac:dyDescent="0.2">
      <c r="C423"/>
      <c r="D423"/>
      <c r="E423"/>
      <c r="F423"/>
      <c r="G423"/>
      <c r="H423"/>
    </row>
    <row r="424" spans="3:8" x14ac:dyDescent="0.2">
      <c r="C424"/>
      <c r="D424"/>
      <c r="E424"/>
      <c r="F424"/>
      <c r="G424"/>
      <c r="H424"/>
    </row>
    <row r="425" spans="3:8" x14ac:dyDescent="0.2">
      <c r="C425"/>
      <c r="D425"/>
      <c r="E425"/>
      <c r="F425"/>
      <c r="G425"/>
      <c r="H425"/>
    </row>
    <row r="426" spans="3:8" x14ac:dyDescent="0.2">
      <c r="C426"/>
      <c r="D426"/>
      <c r="E426"/>
      <c r="F426"/>
      <c r="G426"/>
      <c r="H426"/>
    </row>
    <row r="427" spans="3:8" x14ac:dyDescent="0.2">
      <c r="C427"/>
      <c r="D427"/>
      <c r="E427"/>
      <c r="F427"/>
      <c r="G427"/>
      <c r="H427"/>
    </row>
    <row r="428" spans="3:8" x14ac:dyDescent="0.2">
      <c r="C428"/>
      <c r="D428"/>
      <c r="E428"/>
      <c r="F428"/>
      <c r="G428"/>
      <c r="H428"/>
    </row>
    <row r="429" spans="3:8" x14ac:dyDescent="0.2">
      <c r="C429"/>
      <c r="D429"/>
      <c r="E429"/>
      <c r="F429"/>
      <c r="G429"/>
      <c r="H429"/>
    </row>
    <row r="430" spans="3:8" x14ac:dyDescent="0.2">
      <c r="C430"/>
      <c r="D430"/>
      <c r="E430"/>
      <c r="F430"/>
      <c r="G430"/>
      <c r="H430"/>
    </row>
    <row r="431" spans="3:8" x14ac:dyDescent="0.2">
      <c r="C431"/>
      <c r="D431"/>
      <c r="E431"/>
      <c r="F431"/>
      <c r="G431"/>
      <c r="H431"/>
    </row>
    <row r="432" spans="3:8" x14ac:dyDescent="0.2">
      <c r="C432"/>
      <c r="D432"/>
      <c r="E432"/>
      <c r="F432"/>
      <c r="G432"/>
      <c r="H432"/>
    </row>
    <row r="433" spans="3:8" x14ac:dyDescent="0.2">
      <c r="C433"/>
      <c r="D433"/>
      <c r="E433"/>
      <c r="F433"/>
      <c r="G433"/>
      <c r="H433"/>
    </row>
    <row r="434" spans="3:8" x14ac:dyDescent="0.2">
      <c r="C434"/>
      <c r="D434"/>
      <c r="E434"/>
      <c r="F434"/>
      <c r="G434"/>
      <c r="H434"/>
    </row>
    <row r="435" spans="3:8" x14ac:dyDescent="0.2">
      <c r="C435"/>
      <c r="D435"/>
      <c r="E435"/>
      <c r="F435"/>
      <c r="G435"/>
      <c r="H435"/>
    </row>
    <row r="436" spans="3:8" x14ac:dyDescent="0.2">
      <c r="C436"/>
      <c r="D436"/>
      <c r="E436"/>
      <c r="F436"/>
      <c r="G436"/>
      <c r="H436"/>
    </row>
    <row r="437" spans="3:8" x14ac:dyDescent="0.2">
      <c r="C437"/>
      <c r="D437"/>
      <c r="E437"/>
      <c r="F437"/>
      <c r="G437"/>
      <c r="H437"/>
    </row>
    <row r="438" spans="3:8" x14ac:dyDescent="0.2">
      <c r="C438"/>
      <c r="D438"/>
      <c r="E438"/>
      <c r="F438"/>
      <c r="G438"/>
      <c r="H438"/>
    </row>
    <row r="439" spans="3:8" x14ac:dyDescent="0.2">
      <c r="C439"/>
      <c r="D439"/>
      <c r="E439"/>
      <c r="F439"/>
      <c r="G439"/>
      <c r="H439"/>
    </row>
    <row r="440" spans="3:8" x14ac:dyDescent="0.2">
      <c r="C440"/>
      <c r="D440"/>
      <c r="E440"/>
      <c r="F440"/>
      <c r="G440"/>
      <c r="H440"/>
    </row>
    <row r="441" spans="3:8" x14ac:dyDescent="0.2">
      <c r="C441"/>
      <c r="D441"/>
      <c r="E441"/>
      <c r="F441"/>
      <c r="G441"/>
      <c r="H441"/>
    </row>
    <row r="442" spans="3:8" x14ac:dyDescent="0.2">
      <c r="C442"/>
      <c r="D442"/>
      <c r="E442"/>
      <c r="F442"/>
      <c r="G442"/>
      <c r="H442"/>
    </row>
    <row r="443" spans="3:8" x14ac:dyDescent="0.2">
      <c r="C443"/>
      <c r="D443"/>
      <c r="E443"/>
      <c r="F443"/>
      <c r="G443"/>
      <c r="H443"/>
    </row>
    <row r="444" spans="3:8" x14ac:dyDescent="0.2">
      <c r="C444"/>
      <c r="D444"/>
      <c r="E444"/>
      <c r="F444"/>
      <c r="G444"/>
      <c r="H444"/>
    </row>
    <row r="445" spans="3:8" x14ac:dyDescent="0.2">
      <c r="C445"/>
      <c r="D445"/>
      <c r="E445"/>
      <c r="F445"/>
      <c r="G445"/>
      <c r="H445"/>
    </row>
    <row r="446" spans="3:8" x14ac:dyDescent="0.2">
      <c r="C446"/>
      <c r="D446"/>
      <c r="E446"/>
      <c r="F446"/>
      <c r="G446"/>
      <c r="H446"/>
    </row>
    <row r="447" spans="3:8" x14ac:dyDescent="0.2">
      <c r="C447"/>
      <c r="D447"/>
      <c r="E447"/>
      <c r="F447"/>
      <c r="G447"/>
      <c r="H447"/>
    </row>
    <row r="448" spans="3:8" x14ac:dyDescent="0.2">
      <c r="C448"/>
      <c r="D448"/>
      <c r="E448"/>
      <c r="F448"/>
      <c r="G448"/>
      <c r="H448"/>
    </row>
    <row r="449" spans="3:8" x14ac:dyDescent="0.2">
      <c r="C449"/>
      <c r="D449"/>
      <c r="E449"/>
      <c r="F449"/>
      <c r="G449"/>
      <c r="H449"/>
    </row>
    <row r="450" spans="3:8" x14ac:dyDescent="0.2">
      <c r="C450"/>
      <c r="D450"/>
      <c r="E450"/>
      <c r="F450"/>
      <c r="G450"/>
      <c r="H450"/>
    </row>
    <row r="451" spans="3:8" x14ac:dyDescent="0.2">
      <c r="C451"/>
      <c r="D451"/>
      <c r="E451"/>
      <c r="F451"/>
      <c r="G451"/>
      <c r="H451"/>
    </row>
    <row r="452" spans="3:8" x14ac:dyDescent="0.2">
      <c r="C452"/>
      <c r="D452"/>
      <c r="E452"/>
      <c r="F452"/>
      <c r="G452"/>
      <c r="H452"/>
    </row>
    <row r="453" spans="3:8" x14ac:dyDescent="0.2">
      <c r="C453"/>
      <c r="D453"/>
      <c r="E453"/>
      <c r="F453"/>
      <c r="G453"/>
      <c r="H453"/>
    </row>
    <row r="454" spans="3:8" x14ac:dyDescent="0.2">
      <c r="C454"/>
      <c r="D454"/>
      <c r="E454"/>
      <c r="F454"/>
      <c r="G454"/>
      <c r="H454"/>
    </row>
    <row r="455" spans="3:8" x14ac:dyDescent="0.2">
      <c r="C455"/>
      <c r="D455"/>
      <c r="E455"/>
      <c r="F455"/>
      <c r="G455"/>
      <c r="H455"/>
    </row>
    <row r="456" spans="3:8" x14ac:dyDescent="0.2">
      <c r="C456"/>
      <c r="D456"/>
      <c r="E456"/>
      <c r="F456"/>
      <c r="G456"/>
      <c r="H456"/>
    </row>
    <row r="457" spans="3:8" x14ac:dyDescent="0.2">
      <c r="C457"/>
      <c r="D457"/>
      <c r="E457"/>
      <c r="F457"/>
      <c r="G457"/>
      <c r="H457"/>
    </row>
    <row r="458" spans="3:8" x14ac:dyDescent="0.2">
      <c r="C458"/>
      <c r="D458"/>
      <c r="E458"/>
      <c r="F458"/>
      <c r="G458"/>
      <c r="H458"/>
    </row>
    <row r="459" spans="3:8" x14ac:dyDescent="0.2">
      <c r="C459"/>
      <c r="D459"/>
      <c r="E459"/>
      <c r="F459"/>
      <c r="G459"/>
      <c r="H459"/>
    </row>
    <row r="460" spans="3:8" x14ac:dyDescent="0.2">
      <c r="C460"/>
      <c r="D460"/>
      <c r="E460"/>
      <c r="F460"/>
      <c r="G460"/>
      <c r="H460"/>
    </row>
    <row r="461" spans="3:8" x14ac:dyDescent="0.2">
      <c r="C461"/>
      <c r="D461"/>
      <c r="E461"/>
      <c r="F461"/>
      <c r="G461"/>
      <c r="H461"/>
    </row>
    <row r="462" spans="3:8" x14ac:dyDescent="0.2">
      <c r="C462"/>
      <c r="D462"/>
      <c r="E462"/>
      <c r="F462"/>
      <c r="G462"/>
      <c r="H462"/>
    </row>
    <row r="463" spans="3:8" x14ac:dyDescent="0.2">
      <c r="C463"/>
      <c r="D463"/>
      <c r="E463"/>
      <c r="F463"/>
      <c r="G463"/>
      <c r="H463"/>
    </row>
    <row r="464" spans="3:8" x14ac:dyDescent="0.2">
      <c r="C464"/>
      <c r="D464"/>
      <c r="E464"/>
      <c r="F464"/>
      <c r="G464"/>
      <c r="H464"/>
    </row>
    <row r="465" spans="3:8" x14ac:dyDescent="0.2">
      <c r="C465"/>
      <c r="D465"/>
      <c r="E465"/>
      <c r="F465"/>
      <c r="G465"/>
      <c r="H465"/>
    </row>
    <row r="466" spans="3:8" x14ac:dyDescent="0.2">
      <c r="C466"/>
      <c r="D466"/>
      <c r="E466"/>
      <c r="F466"/>
      <c r="G466"/>
      <c r="H466"/>
    </row>
    <row r="467" spans="3:8" x14ac:dyDescent="0.2">
      <c r="C467"/>
      <c r="D467"/>
      <c r="E467"/>
      <c r="F467"/>
      <c r="G467"/>
      <c r="H467"/>
    </row>
    <row r="468" spans="3:8" x14ac:dyDescent="0.2">
      <c r="C468"/>
      <c r="D468"/>
      <c r="E468"/>
      <c r="F468"/>
      <c r="G468"/>
      <c r="H468"/>
    </row>
    <row r="469" spans="3:8" x14ac:dyDescent="0.2">
      <c r="C469"/>
      <c r="D469"/>
      <c r="E469"/>
      <c r="F469"/>
      <c r="G469"/>
      <c r="H469"/>
    </row>
    <row r="470" spans="3:8" x14ac:dyDescent="0.2">
      <c r="C470"/>
      <c r="D470"/>
      <c r="E470"/>
      <c r="F470"/>
      <c r="G470"/>
      <c r="H470"/>
    </row>
    <row r="471" spans="3:8" x14ac:dyDescent="0.2">
      <c r="C471"/>
      <c r="D471"/>
      <c r="E471"/>
      <c r="F471"/>
      <c r="G471"/>
      <c r="H471"/>
    </row>
    <row r="472" spans="3:8" x14ac:dyDescent="0.2">
      <c r="C472"/>
      <c r="D472"/>
      <c r="E472"/>
      <c r="F472"/>
      <c r="G472"/>
      <c r="H472"/>
    </row>
    <row r="473" spans="3:8" x14ac:dyDescent="0.2">
      <c r="C473"/>
      <c r="D473"/>
      <c r="E473"/>
      <c r="F473"/>
      <c r="G473"/>
      <c r="H473"/>
    </row>
    <row r="474" spans="3:8" x14ac:dyDescent="0.2">
      <c r="C474"/>
      <c r="D474"/>
      <c r="E474"/>
      <c r="F474"/>
      <c r="G474"/>
      <c r="H474"/>
    </row>
    <row r="475" spans="3:8" x14ac:dyDescent="0.2">
      <c r="C475"/>
      <c r="D475"/>
      <c r="E475"/>
      <c r="F475"/>
      <c r="G475"/>
      <c r="H475"/>
    </row>
    <row r="476" spans="3:8" x14ac:dyDescent="0.2">
      <c r="C476"/>
      <c r="D476"/>
      <c r="E476"/>
      <c r="F476"/>
      <c r="G476"/>
      <c r="H476"/>
    </row>
    <row r="477" spans="3:8" x14ac:dyDescent="0.2">
      <c r="C477"/>
      <c r="D477"/>
      <c r="E477"/>
      <c r="F477"/>
      <c r="G477"/>
      <c r="H477"/>
    </row>
    <row r="478" spans="3:8" x14ac:dyDescent="0.2">
      <c r="C478"/>
      <c r="D478"/>
      <c r="E478"/>
      <c r="F478"/>
      <c r="G478"/>
      <c r="H478"/>
    </row>
    <row r="479" spans="3:8" x14ac:dyDescent="0.2">
      <c r="C479"/>
      <c r="D479"/>
      <c r="E479"/>
      <c r="F479"/>
      <c r="G479"/>
      <c r="H479"/>
    </row>
    <row r="480" spans="3:8" x14ac:dyDescent="0.2">
      <c r="C480"/>
      <c r="D480"/>
      <c r="E480"/>
      <c r="F480"/>
      <c r="G480"/>
      <c r="H480"/>
    </row>
    <row r="481" spans="3:8" x14ac:dyDescent="0.2">
      <c r="C481"/>
      <c r="D481"/>
      <c r="E481"/>
      <c r="F481"/>
      <c r="G481"/>
      <c r="H481"/>
    </row>
    <row r="482" spans="3:8" x14ac:dyDescent="0.2">
      <c r="C482"/>
      <c r="D482"/>
      <c r="E482"/>
      <c r="F482"/>
      <c r="G482"/>
      <c r="H482"/>
    </row>
    <row r="483" spans="3:8" x14ac:dyDescent="0.2">
      <c r="C483"/>
      <c r="D483"/>
      <c r="E483"/>
      <c r="F483"/>
      <c r="G483"/>
      <c r="H483"/>
    </row>
    <row r="484" spans="3:8" x14ac:dyDescent="0.2">
      <c r="C484"/>
      <c r="D484"/>
      <c r="E484"/>
      <c r="F484"/>
      <c r="G484"/>
      <c r="H484"/>
    </row>
    <row r="485" spans="3:8" x14ac:dyDescent="0.2">
      <c r="C485"/>
      <c r="D485"/>
      <c r="E485"/>
      <c r="F485"/>
      <c r="G485"/>
      <c r="H485"/>
    </row>
    <row r="486" spans="3:8" x14ac:dyDescent="0.2">
      <c r="C486"/>
      <c r="D486"/>
      <c r="E486"/>
      <c r="F486"/>
      <c r="G486"/>
      <c r="H486"/>
    </row>
    <row r="487" spans="3:8" x14ac:dyDescent="0.2">
      <c r="C487"/>
      <c r="D487"/>
      <c r="E487"/>
      <c r="F487"/>
      <c r="G487"/>
      <c r="H487"/>
    </row>
    <row r="488" spans="3:8" x14ac:dyDescent="0.2">
      <c r="C488"/>
      <c r="D488"/>
      <c r="E488"/>
      <c r="F488"/>
      <c r="G488"/>
      <c r="H488"/>
    </row>
    <row r="489" spans="3:8" x14ac:dyDescent="0.2">
      <c r="C489"/>
      <c r="D489"/>
      <c r="E489"/>
      <c r="F489"/>
      <c r="G489"/>
      <c r="H489"/>
    </row>
    <row r="490" spans="3:8" x14ac:dyDescent="0.2">
      <c r="C490"/>
      <c r="D490"/>
      <c r="E490"/>
      <c r="F490"/>
      <c r="G490"/>
      <c r="H490"/>
    </row>
    <row r="491" spans="3:8" x14ac:dyDescent="0.2">
      <c r="C491"/>
      <c r="D491"/>
      <c r="E491"/>
      <c r="F491"/>
      <c r="G491"/>
      <c r="H491"/>
    </row>
    <row r="492" spans="3:8" x14ac:dyDescent="0.2">
      <c r="C492"/>
      <c r="D492"/>
      <c r="E492"/>
      <c r="F492"/>
      <c r="G492"/>
      <c r="H492"/>
    </row>
    <row r="493" spans="3:8" x14ac:dyDescent="0.2">
      <c r="C493"/>
      <c r="D493"/>
      <c r="E493"/>
      <c r="F493"/>
      <c r="G493"/>
      <c r="H493"/>
    </row>
    <row r="494" spans="3:8" x14ac:dyDescent="0.2">
      <c r="C494"/>
      <c r="D494"/>
      <c r="E494"/>
      <c r="F494"/>
      <c r="G494"/>
      <c r="H494"/>
    </row>
    <row r="495" spans="3:8" x14ac:dyDescent="0.2">
      <c r="C495"/>
      <c r="D495"/>
      <c r="E495"/>
      <c r="F495"/>
      <c r="G495"/>
      <c r="H495"/>
    </row>
    <row r="496" spans="3:8" x14ac:dyDescent="0.2">
      <c r="C496"/>
      <c r="D496"/>
      <c r="E496"/>
      <c r="F496"/>
      <c r="G496"/>
      <c r="H496"/>
    </row>
    <row r="497" spans="3:8" x14ac:dyDescent="0.2">
      <c r="C497"/>
      <c r="D497"/>
      <c r="E497"/>
      <c r="F497"/>
      <c r="G497"/>
      <c r="H497"/>
    </row>
    <row r="498" spans="3:8" x14ac:dyDescent="0.2">
      <c r="C498"/>
      <c r="D498"/>
      <c r="E498"/>
      <c r="F498"/>
      <c r="G498"/>
      <c r="H498"/>
    </row>
    <row r="499" spans="3:8" x14ac:dyDescent="0.2">
      <c r="C499"/>
      <c r="D499"/>
      <c r="E499"/>
      <c r="F499"/>
      <c r="G499"/>
      <c r="H499"/>
    </row>
    <row r="500" spans="3:8" x14ac:dyDescent="0.2">
      <c r="C500"/>
      <c r="D500"/>
      <c r="E500"/>
      <c r="F500"/>
      <c r="G500"/>
      <c r="H500"/>
    </row>
    <row r="501" spans="3:8" x14ac:dyDescent="0.2">
      <c r="C501"/>
      <c r="D501"/>
      <c r="E501"/>
      <c r="F501"/>
      <c r="G501"/>
      <c r="H501"/>
    </row>
    <row r="502" spans="3:8" x14ac:dyDescent="0.2">
      <c r="C502"/>
      <c r="D502"/>
      <c r="E502"/>
      <c r="F502"/>
      <c r="G502"/>
      <c r="H502"/>
    </row>
    <row r="503" spans="3:8" x14ac:dyDescent="0.2">
      <c r="C503"/>
      <c r="D503"/>
      <c r="E503"/>
      <c r="F503"/>
      <c r="G503"/>
      <c r="H503"/>
    </row>
    <row r="504" spans="3:8" x14ac:dyDescent="0.2">
      <c r="C504"/>
      <c r="D504"/>
      <c r="E504"/>
      <c r="F504"/>
      <c r="G504"/>
      <c r="H504"/>
    </row>
    <row r="505" spans="3:8" x14ac:dyDescent="0.2">
      <c r="C505"/>
      <c r="D505"/>
      <c r="E505"/>
      <c r="F505"/>
      <c r="G505"/>
      <c r="H505"/>
    </row>
    <row r="506" spans="3:8" x14ac:dyDescent="0.2">
      <c r="C506"/>
      <c r="D506"/>
      <c r="E506"/>
      <c r="F506"/>
      <c r="G506"/>
      <c r="H506"/>
    </row>
    <row r="507" spans="3:8" x14ac:dyDescent="0.2">
      <c r="C507"/>
      <c r="D507"/>
      <c r="E507"/>
      <c r="F507"/>
      <c r="G507"/>
      <c r="H507"/>
    </row>
    <row r="508" spans="3:8" x14ac:dyDescent="0.2">
      <c r="C508"/>
      <c r="D508"/>
      <c r="E508"/>
      <c r="F508"/>
      <c r="G508"/>
      <c r="H508"/>
    </row>
    <row r="509" spans="3:8" x14ac:dyDescent="0.2">
      <c r="C509"/>
      <c r="D509"/>
      <c r="E509"/>
      <c r="F509"/>
      <c r="G509"/>
      <c r="H509"/>
    </row>
    <row r="510" spans="3:8" x14ac:dyDescent="0.2">
      <c r="C510"/>
      <c r="D510"/>
      <c r="E510"/>
      <c r="F510"/>
      <c r="G510"/>
      <c r="H510"/>
    </row>
    <row r="511" spans="3:8" x14ac:dyDescent="0.2">
      <c r="C511"/>
      <c r="D511"/>
      <c r="E511"/>
      <c r="F511"/>
      <c r="G511"/>
      <c r="H511"/>
    </row>
    <row r="512" spans="3:8" x14ac:dyDescent="0.2">
      <c r="C512"/>
      <c r="D512"/>
      <c r="E512"/>
      <c r="F512"/>
      <c r="G512"/>
      <c r="H512"/>
    </row>
    <row r="513" spans="3:8" x14ac:dyDescent="0.2">
      <c r="C513"/>
      <c r="D513"/>
      <c r="E513"/>
      <c r="F513"/>
      <c r="G513"/>
      <c r="H513"/>
    </row>
    <row r="514" spans="3:8" x14ac:dyDescent="0.2">
      <c r="C514"/>
      <c r="D514"/>
      <c r="E514"/>
      <c r="F514"/>
      <c r="G514"/>
      <c r="H514"/>
    </row>
    <row r="515" spans="3:8" x14ac:dyDescent="0.2">
      <c r="C515"/>
      <c r="D515"/>
      <c r="E515"/>
      <c r="F515"/>
      <c r="G515"/>
      <c r="H515"/>
    </row>
    <row r="516" spans="3:8" x14ac:dyDescent="0.2">
      <c r="C516"/>
      <c r="D516"/>
      <c r="E516"/>
      <c r="F516"/>
      <c r="G516"/>
      <c r="H516"/>
    </row>
    <row r="517" spans="3:8" x14ac:dyDescent="0.2">
      <c r="C517"/>
      <c r="D517"/>
      <c r="E517"/>
      <c r="F517"/>
      <c r="G517"/>
      <c r="H517"/>
    </row>
    <row r="518" spans="3:8" x14ac:dyDescent="0.2">
      <c r="C518"/>
      <c r="D518"/>
      <c r="E518"/>
      <c r="F518"/>
      <c r="G518"/>
      <c r="H518"/>
    </row>
    <row r="519" spans="3:8" x14ac:dyDescent="0.2">
      <c r="C519"/>
      <c r="D519"/>
      <c r="E519"/>
      <c r="F519"/>
      <c r="G519"/>
      <c r="H519"/>
    </row>
    <row r="520" spans="3:8" x14ac:dyDescent="0.2">
      <c r="C520"/>
      <c r="D520"/>
      <c r="E520"/>
      <c r="F520"/>
      <c r="G520"/>
      <c r="H520"/>
    </row>
    <row r="521" spans="3:8" x14ac:dyDescent="0.2">
      <c r="C521"/>
      <c r="D521"/>
      <c r="E521"/>
      <c r="F521"/>
      <c r="G521"/>
      <c r="H521"/>
    </row>
    <row r="522" spans="3:8" x14ac:dyDescent="0.2">
      <c r="C522"/>
      <c r="D522"/>
      <c r="E522"/>
      <c r="F522"/>
      <c r="G522"/>
      <c r="H522"/>
    </row>
    <row r="523" spans="3:8" x14ac:dyDescent="0.2">
      <c r="C523"/>
      <c r="D523"/>
      <c r="E523"/>
      <c r="F523"/>
      <c r="G523"/>
      <c r="H523"/>
    </row>
    <row r="524" spans="3:8" x14ac:dyDescent="0.2">
      <c r="C524"/>
      <c r="D524"/>
      <c r="E524"/>
      <c r="F524"/>
      <c r="G524"/>
      <c r="H524"/>
    </row>
    <row r="525" spans="3:8" x14ac:dyDescent="0.2">
      <c r="C525"/>
      <c r="D525"/>
      <c r="E525"/>
      <c r="F525"/>
      <c r="G525"/>
      <c r="H525"/>
    </row>
    <row r="526" spans="3:8" x14ac:dyDescent="0.2">
      <c r="C526"/>
      <c r="D526"/>
      <c r="E526"/>
      <c r="F526"/>
      <c r="G526"/>
      <c r="H526"/>
    </row>
    <row r="527" spans="3:8" x14ac:dyDescent="0.2">
      <c r="C527"/>
      <c r="D527"/>
      <c r="E527"/>
      <c r="F527"/>
      <c r="G527"/>
      <c r="H527"/>
    </row>
    <row r="528" spans="3:8" x14ac:dyDescent="0.2">
      <c r="C528"/>
      <c r="D528"/>
      <c r="E528"/>
      <c r="F528"/>
      <c r="G528"/>
      <c r="H528"/>
    </row>
    <row r="529" spans="3:8" x14ac:dyDescent="0.2">
      <c r="C529"/>
      <c r="D529"/>
      <c r="E529"/>
      <c r="F529"/>
      <c r="G529"/>
      <c r="H529"/>
    </row>
    <row r="530" spans="3:8" x14ac:dyDescent="0.2">
      <c r="C530"/>
      <c r="D530"/>
      <c r="E530"/>
      <c r="F530"/>
      <c r="G530"/>
      <c r="H530"/>
    </row>
    <row r="531" spans="3:8" x14ac:dyDescent="0.2">
      <c r="C531"/>
      <c r="D531"/>
      <c r="E531"/>
      <c r="F531"/>
      <c r="G531"/>
      <c r="H531"/>
    </row>
    <row r="532" spans="3:8" x14ac:dyDescent="0.2">
      <c r="C532"/>
      <c r="D532"/>
      <c r="E532"/>
      <c r="F532"/>
      <c r="G532"/>
      <c r="H532"/>
    </row>
    <row r="533" spans="3:8" x14ac:dyDescent="0.2">
      <c r="C533"/>
      <c r="D533"/>
      <c r="E533"/>
      <c r="F533"/>
      <c r="G533"/>
      <c r="H533"/>
    </row>
    <row r="534" spans="3:8" x14ac:dyDescent="0.2">
      <c r="C534"/>
      <c r="D534"/>
      <c r="E534"/>
      <c r="F534"/>
      <c r="G534"/>
      <c r="H534"/>
    </row>
    <row r="535" spans="3:8" x14ac:dyDescent="0.2">
      <c r="C535"/>
      <c r="D535"/>
      <c r="E535"/>
      <c r="F535"/>
      <c r="G535"/>
      <c r="H535"/>
    </row>
    <row r="536" spans="3:8" x14ac:dyDescent="0.2">
      <c r="C536"/>
      <c r="D536"/>
      <c r="E536"/>
      <c r="F536"/>
      <c r="G536"/>
      <c r="H536"/>
    </row>
    <row r="537" spans="3:8" x14ac:dyDescent="0.2">
      <c r="C537"/>
      <c r="D537"/>
      <c r="E537"/>
      <c r="F537"/>
      <c r="G537"/>
      <c r="H537"/>
    </row>
    <row r="538" spans="3:8" x14ac:dyDescent="0.2">
      <c r="C538"/>
      <c r="D538"/>
      <c r="E538"/>
      <c r="F538"/>
      <c r="G538"/>
      <c r="H538"/>
    </row>
    <row r="539" spans="3:8" x14ac:dyDescent="0.2">
      <c r="C539"/>
      <c r="D539"/>
      <c r="E539"/>
      <c r="F539"/>
      <c r="G539"/>
      <c r="H539"/>
    </row>
    <row r="540" spans="3:8" x14ac:dyDescent="0.2">
      <c r="C540"/>
      <c r="D540"/>
      <c r="E540"/>
      <c r="F540"/>
      <c r="G540"/>
      <c r="H540"/>
    </row>
    <row r="541" spans="3:8" x14ac:dyDescent="0.2">
      <c r="C541"/>
      <c r="D541"/>
      <c r="E541"/>
      <c r="F541"/>
      <c r="G541"/>
      <c r="H541"/>
    </row>
    <row r="542" spans="3:8" x14ac:dyDescent="0.2">
      <c r="C542"/>
      <c r="D542"/>
      <c r="E542"/>
      <c r="F542"/>
      <c r="G542"/>
      <c r="H542"/>
    </row>
    <row r="543" spans="3:8" x14ac:dyDescent="0.2">
      <c r="C543"/>
      <c r="D543"/>
      <c r="E543"/>
      <c r="F543"/>
      <c r="G543"/>
      <c r="H543"/>
    </row>
    <row r="544" spans="3:8" x14ac:dyDescent="0.2">
      <c r="C544"/>
      <c r="D544"/>
      <c r="E544"/>
      <c r="F544"/>
      <c r="G544"/>
      <c r="H544"/>
    </row>
    <row r="545" spans="3:8" x14ac:dyDescent="0.2">
      <c r="C545"/>
      <c r="D545"/>
      <c r="E545"/>
      <c r="F545"/>
      <c r="G545"/>
      <c r="H545"/>
    </row>
    <row r="546" spans="3:8" x14ac:dyDescent="0.2">
      <c r="C546"/>
      <c r="D546"/>
      <c r="E546"/>
      <c r="F546"/>
      <c r="G546"/>
      <c r="H546"/>
    </row>
    <row r="547" spans="3:8" x14ac:dyDescent="0.2">
      <c r="C547"/>
      <c r="D547"/>
      <c r="E547"/>
      <c r="F547"/>
      <c r="G547"/>
      <c r="H547"/>
    </row>
    <row r="548" spans="3:8" x14ac:dyDescent="0.2">
      <c r="C548"/>
      <c r="D548"/>
      <c r="E548"/>
      <c r="F548"/>
      <c r="G548"/>
      <c r="H548"/>
    </row>
    <row r="549" spans="3:8" x14ac:dyDescent="0.2">
      <c r="C549"/>
      <c r="D549"/>
      <c r="E549"/>
      <c r="F549"/>
      <c r="G549"/>
      <c r="H549"/>
    </row>
    <row r="550" spans="3:8" x14ac:dyDescent="0.2">
      <c r="C550"/>
      <c r="D550"/>
      <c r="E550"/>
      <c r="F550"/>
      <c r="G550"/>
      <c r="H550"/>
    </row>
    <row r="551" spans="3:8" x14ac:dyDescent="0.2">
      <c r="C551"/>
      <c r="D551"/>
      <c r="E551"/>
      <c r="F551"/>
      <c r="G551"/>
      <c r="H551"/>
    </row>
    <row r="552" spans="3:8" x14ac:dyDescent="0.2">
      <c r="C552"/>
      <c r="D552"/>
      <c r="E552"/>
      <c r="F552"/>
      <c r="G552"/>
      <c r="H552"/>
    </row>
    <row r="553" spans="3:8" x14ac:dyDescent="0.2">
      <c r="C553"/>
      <c r="D553"/>
      <c r="E553"/>
      <c r="F553"/>
      <c r="G553"/>
      <c r="H553"/>
    </row>
    <row r="554" spans="3:8" x14ac:dyDescent="0.2">
      <c r="C554"/>
      <c r="D554"/>
      <c r="E554"/>
      <c r="F554"/>
      <c r="G554"/>
      <c r="H554"/>
    </row>
    <row r="555" spans="3:8" x14ac:dyDescent="0.2">
      <c r="C555"/>
      <c r="D555"/>
      <c r="E555"/>
      <c r="F555"/>
      <c r="G555"/>
      <c r="H555"/>
    </row>
    <row r="556" spans="3:8" x14ac:dyDescent="0.2">
      <c r="C556"/>
      <c r="D556"/>
      <c r="E556"/>
      <c r="F556"/>
      <c r="G556"/>
      <c r="H556"/>
    </row>
    <row r="557" spans="3:8" x14ac:dyDescent="0.2">
      <c r="C557"/>
      <c r="D557"/>
      <c r="E557"/>
      <c r="F557"/>
      <c r="G557"/>
      <c r="H557"/>
    </row>
    <row r="558" spans="3:8" x14ac:dyDescent="0.2">
      <c r="C558"/>
      <c r="D558"/>
      <c r="E558"/>
      <c r="F558"/>
      <c r="G558"/>
      <c r="H558"/>
    </row>
    <row r="559" spans="3:8" x14ac:dyDescent="0.2">
      <c r="C559"/>
      <c r="D559"/>
      <c r="E559"/>
      <c r="F559"/>
      <c r="G559"/>
      <c r="H559"/>
    </row>
    <row r="560" spans="3:8" x14ac:dyDescent="0.2">
      <c r="C560"/>
      <c r="D560"/>
      <c r="E560"/>
      <c r="F560"/>
      <c r="G560"/>
      <c r="H560"/>
    </row>
    <row r="561" spans="3:8" x14ac:dyDescent="0.2">
      <c r="C561"/>
      <c r="D561"/>
      <c r="E561"/>
      <c r="F561"/>
      <c r="G561"/>
      <c r="H561"/>
    </row>
    <row r="562" spans="3:8" x14ac:dyDescent="0.2">
      <c r="C562"/>
      <c r="D562"/>
      <c r="E562"/>
      <c r="F562"/>
      <c r="G562"/>
      <c r="H562"/>
    </row>
    <row r="563" spans="3:8" x14ac:dyDescent="0.2">
      <c r="C563"/>
      <c r="D563"/>
      <c r="E563"/>
      <c r="F563"/>
      <c r="G563"/>
      <c r="H563"/>
    </row>
    <row r="564" spans="3:8" x14ac:dyDescent="0.2">
      <c r="C564"/>
      <c r="D564"/>
      <c r="E564"/>
      <c r="F564"/>
      <c r="G564"/>
      <c r="H564"/>
    </row>
    <row r="565" spans="3:8" x14ac:dyDescent="0.2">
      <c r="C565"/>
      <c r="D565"/>
      <c r="E565"/>
      <c r="F565"/>
      <c r="G565"/>
      <c r="H565"/>
    </row>
    <row r="566" spans="3:8" x14ac:dyDescent="0.2">
      <c r="C566"/>
      <c r="D566"/>
      <c r="E566"/>
      <c r="F566"/>
      <c r="G566"/>
      <c r="H566"/>
    </row>
    <row r="567" spans="3:8" x14ac:dyDescent="0.2">
      <c r="C567"/>
      <c r="D567"/>
      <c r="E567"/>
      <c r="F567"/>
      <c r="G567"/>
      <c r="H567"/>
    </row>
    <row r="568" spans="3:8" x14ac:dyDescent="0.2">
      <c r="C568"/>
      <c r="D568"/>
      <c r="E568"/>
      <c r="F568"/>
      <c r="G568"/>
      <c r="H568"/>
    </row>
    <row r="569" spans="3:8" x14ac:dyDescent="0.2">
      <c r="C569"/>
      <c r="D569"/>
      <c r="E569"/>
      <c r="F569"/>
      <c r="G569"/>
      <c r="H569"/>
    </row>
    <row r="570" spans="3:8" x14ac:dyDescent="0.2">
      <c r="C570"/>
      <c r="D570"/>
      <c r="E570"/>
      <c r="F570"/>
      <c r="G570"/>
      <c r="H570"/>
    </row>
    <row r="571" spans="3:8" x14ac:dyDescent="0.2">
      <c r="C571"/>
      <c r="D571"/>
      <c r="E571"/>
      <c r="F571"/>
      <c r="G571"/>
      <c r="H571"/>
    </row>
    <row r="572" spans="3:8" x14ac:dyDescent="0.2">
      <c r="C572"/>
      <c r="D572"/>
      <c r="E572"/>
      <c r="F572"/>
      <c r="G572"/>
      <c r="H572"/>
    </row>
    <row r="573" spans="3:8" x14ac:dyDescent="0.2">
      <c r="C573"/>
      <c r="D573"/>
      <c r="E573"/>
      <c r="F573"/>
      <c r="G573"/>
      <c r="H573"/>
    </row>
    <row r="574" spans="3:8" x14ac:dyDescent="0.2">
      <c r="C574"/>
      <c r="D574"/>
      <c r="E574"/>
      <c r="F574"/>
      <c r="G574"/>
      <c r="H574"/>
    </row>
    <row r="575" spans="3:8" x14ac:dyDescent="0.2">
      <c r="C575"/>
      <c r="D575"/>
      <c r="E575"/>
      <c r="F575"/>
      <c r="G575"/>
      <c r="H575"/>
    </row>
    <row r="576" spans="3:8" x14ac:dyDescent="0.2">
      <c r="C576"/>
      <c r="D576"/>
      <c r="E576"/>
      <c r="F576"/>
      <c r="G576"/>
      <c r="H576"/>
    </row>
    <row r="577" spans="3:8" x14ac:dyDescent="0.2">
      <c r="C577"/>
      <c r="D577"/>
      <c r="E577"/>
      <c r="F577"/>
      <c r="G577"/>
      <c r="H577"/>
    </row>
    <row r="578" spans="3:8" x14ac:dyDescent="0.2">
      <c r="C578"/>
      <c r="D578"/>
      <c r="E578"/>
      <c r="F578"/>
      <c r="G578"/>
      <c r="H578"/>
    </row>
    <row r="579" spans="3:8" x14ac:dyDescent="0.2">
      <c r="C579"/>
      <c r="D579"/>
      <c r="E579"/>
      <c r="F579"/>
      <c r="G579"/>
      <c r="H579"/>
    </row>
    <row r="580" spans="3:8" x14ac:dyDescent="0.2">
      <c r="C580"/>
      <c r="D580"/>
      <c r="E580"/>
      <c r="F580"/>
      <c r="G580"/>
      <c r="H580"/>
    </row>
    <row r="581" spans="3:8" x14ac:dyDescent="0.2">
      <c r="C581"/>
      <c r="D581"/>
      <c r="E581"/>
      <c r="F581"/>
      <c r="G581"/>
      <c r="H581"/>
    </row>
    <row r="582" spans="3:8" x14ac:dyDescent="0.2">
      <c r="C582"/>
      <c r="D582"/>
      <c r="E582"/>
      <c r="F582"/>
      <c r="G582"/>
      <c r="H582"/>
    </row>
    <row r="583" spans="3:8" x14ac:dyDescent="0.2">
      <c r="C583"/>
      <c r="D583"/>
      <c r="E583"/>
      <c r="F583"/>
      <c r="G583"/>
      <c r="H583"/>
    </row>
    <row r="584" spans="3:8" x14ac:dyDescent="0.2">
      <c r="C584"/>
      <c r="D584"/>
      <c r="E584"/>
      <c r="F584"/>
      <c r="G584"/>
      <c r="H584"/>
    </row>
    <row r="585" spans="3:8" x14ac:dyDescent="0.2">
      <c r="C585"/>
      <c r="D585"/>
      <c r="E585"/>
      <c r="F585"/>
      <c r="G585"/>
      <c r="H585"/>
    </row>
    <row r="586" spans="3:8" x14ac:dyDescent="0.2">
      <c r="C586"/>
      <c r="D586"/>
      <c r="E586"/>
      <c r="F586"/>
      <c r="G586"/>
      <c r="H586"/>
    </row>
    <row r="587" spans="3:8" x14ac:dyDescent="0.2">
      <c r="C587"/>
      <c r="D587"/>
      <c r="E587"/>
      <c r="F587"/>
      <c r="G587"/>
      <c r="H587"/>
    </row>
    <row r="588" spans="3:8" x14ac:dyDescent="0.2">
      <c r="C588"/>
      <c r="D588"/>
      <c r="E588"/>
      <c r="F588"/>
      <c r="G588"/>
      <c r="H588"/>
    </row>
    <row r="589" spans="3:8" x14ac:dyDescent="0.2">
      <c r="C589"/>
      <c r="D589"/>
      <c r="E589"/>
      <c r="F589"/>
      <c r="G589"/>
      <c r="H589"/>
    </row>
    <row r="590" spans="3:8" x14ac:dyDescent="0.2">
      <c r="C590"/>
      <c r="D590"/>
      <c r="E590"/>
      <c r="F590"/>
      <c r="G590"/>
      <c r="H590"/>
    </row>
    <row r="591" spans="3:8" x14ac:dyDescent="0.2">
      <c r="C591"/>
      <c r="D591"/>
      <c r="E591"/>
      <c r="F591"/>
      <c r="G591"/>
      <c r="H591"/>
    </row>
    <row r="592" spans="3:8" x14ac:dyDescent="0.2">
      <c r="C592"/>
      <c r="D592"/>
      <c r="E592"/>
      <c r="F592"/>
      <c r="G592"/>
      <c r="H592"/>
    </row>
    <row r="593" spans="3:8" x14ac:dyDescent="0.2">
      <c r="C593"/>
      <c r="D593"/>
      <c r="E593"/>
      <c r="F593"/>
      <c r="G593"/>
      <c r="H593"/>
    </row>
    <row r="594" spans="3:8" x14ac:dyDescent="0.2">
      <c r="C594"/>
      <c r="D594"/>
      <c r="E594"/>
      <c r="F594"/>
      <c r="G594"/>
      <c r="H594"/>
    </row>
    <row r="595" spans="3:8" x14ac:dyDescent="0.2">
      <c r="C595"/>
      <c r="D595"/>
      <c r="E595"/>
      <c r="F595"/>
      <c r="G595"/>
      <c r="H595"/>
    </row>
    <row r="596" spans="3:8" x14ac:dyDescent="0.2">
      <c r="C596"/>
      <c r="D596"/>
      <c r="E596"/>
      <c r="F596"/>
      <c r="G596"/>
      <c r="H596"/>
    </row>
    <row r="597" spans="3:8" x14ac:dyDescent="0.2">
      <c r="C597"/>
      <c r="D597"/>
      <c r="E597"/>
      <c r="F597"/>
      <c r="G597"/>
      <c r="H597"/>
    </row>
    <row r="598" spans="3:8" x14ac:dyDescent="0.2">
      <c r="C598"/>
      <c r="D598"/>
      <c r="E598"/>
      <c r="F598"/>
      <c r="G598"/>
      <c r="H598"/>
    </row>
    <row r="599" spans="3:8" x14ac:dyDescent="0.2">
      <c r="C599"/>
      <c r="D599"/>
      <c r="E599"/>
      <c r="F599"/>
      <c r="G599"/>
      <c r="H599"/>
    </row>
    <row r="600" spans="3:8" x14ac:dyDescent="0.2">
      <c r="C600"/>
      <c r="D600"/>
      <c r="E600"/>
      <c r="F600"/>
      <c r="G600"/>
      <c r="H600"/>
    </row>
    <row r="601" spans="3:8" x14ac:dyDescent="0.2">
      <c r="C601"/>
      <c r="D601"/>
      <c r="E601"/>
      <c r="F601"/>
      <c r="G601"/>
      <c r="H601"/>
    </row>
    <row r="602" spans="3:8" x14ac:dyDescent="0.2">
      <c r="C602"/>
      <c r="D602"/>
      <c r="E602"/>
      <c r="F602"/>
      <c r="G602"/>
      <c r="H602"/>
    </row>
    <row r="603" spans="3:8" x14ac:dyDescent="0.2">
      <c r="C603"/>
      <c r="D603"/>
      <c r="E603"/>
      <c r="F603"/>
      <c r="G603"/>
      <c r="H603"/>
    </row>
    <row r="604" spans="3:8" x14ac:dyDescent="0.2">
      <c r="C604"/>
      <c r="D604"/>
      <c r="E604"/>
      <c r="F604"/>
      <c r="G604"/>
      <c r="H604"/>
    </row>
    <row r="605" spans="3:8" x14ac:dyDescent="0.2">
      <c r="C605"/>
      <c r="D605"/>
      <c r="E605"/>
      <c r="F605"/>
      <c r="G605"/>
      <c r="H605"/>
    </row>
    <row r="606" spans="3:8" x14ac:dyDescent="0.2">
      <c r="C606"/>
      <c r="D606"/>
      <c r="E606"/>
      <c r="F606"/>
      <c r="G606"/>
      <c r="H606"/>
    </row>
    <row r="607" spans="3:8" x14ac:dyDescent="0.2">
      <c r="C607"/>
      <c r="D607"/>
      <c r="E607"/>
      <c r="F607"/>
      <c r="G607"/>
      <c r="H607"/>
    </row>
    <row r="608" spans="3:8" x14ac:dyDescent="0.2">
      <c r="C608"/>
      <c r="D608"/>
      <c r="E608"/>
      <c r="F608"/>
      <c r="G608"/>
      <c r="H608"/>
    </row>
    <row r="609" spans="3:8" x14ac:dyDescent="0.2">
      <c r="C609"/>
      <c r="D609"/>
      <c r="E609"/>
      <c r="F609"/>
      <c r="G609"/>
      <c r="H609"/>
    </row>
    <row r="610" spans="3:8" x14ac:dyDescent="0.2">
      <c r="C610"/>
      <c r="D610"/>
      <c r="E610"/>
      <c r="F610"/>
      <c r="G610"/>
      <c r="H610"/>
    </row>
    <row r="611" spans="3:8" x14ac:dyDescent="0.2">
      <c r="C611"/>
      <c r="D611"/>
      <c r="E611"/>
      <c r="F611"/>
      <c r="G611"/>
      <c r="H611"/>
    </row>
    <row r="612" spans="3:8" x14ac:dyDescent="0.2">
      <c r="C612"/>
      <c r="D612"/>
      <c r="E612"/>
      <c r="F612"/>
      <c r="G612"/>
      <c r="H612"/>
    </row>
    <row r="613" spans="3:8" x14ac:dyDescent="0.2">
      <c r="C613"/>
      <c r="D613"/>
      <c r="E613"/>
      <c r="F613"/>
      <c r="G613"/>
      <c r="H613"/>
    </row>
    <row r="614" spans="3:8" x14ac:dyDescent="0.2">
      <c r="C614"/>
      <c r="D614"/>
      <c r="E614"/>
      <c r="F614"/>
      <c r="G614"/>
      <c r="H614"/>
    </row>
    <row r="615" spans="3:8" x14ac:dyDescent="0.2">
      <c r="C615"/>
      <c r="D615"/>
      <c r="E615"/>
      <c r="F615"/>
      <c r="G615"/>
      <c r="H615"/>
    </row>
    <row r="616" spans="3:8" x14ac:dyDescent="0.2">
      <c r="C616"/>
      <c r="D616"/>
      <c r="E616"/>
      <c r="F616"/>
      <c r="G616"/>
      <c r="H616"/>
    </row>
    <row r="617" spans="3:8" x14ac:dyDescent="0.2">
      <c r="C617"/>
      <c r="D617"/>
      <c r="E617"/>
      <c r="F617"/>
      <c r="G617"/>
      <c r="H617"/>
    </row>
    <row r="618" spans="3:8" x14ac:dyDescent="0.2">
      <c r="C618"/>
      <c r="D618"/>
      <c r="E618"/>
      <c r="F618"/>
      <c r="G618"/>
      <c r="H618"/>
    </row>
    <row r="619" spans="3:8" x14ac:dyDescent="0.2">
      <c r="C619"/>
      <c r="D619"/>
      <c r="E619"/>
      <c r="F619"/>
      <c r="G619"/>
      <c r="H619"/>
    </row>
    <row r="620" spans="3:8" x14ac:dyDescent="0.2">
      <c r="C620"/>
      <c r="D620"/>
      <c r="E620"/>
      <c r="F620"/>
      <c r="G620"/>
      <c r="H620"/>
    </row>
    <row r="621" spans="3:8" x14ac:dyDescent="0.2">
      <c r="C621"/>
      <c r="D621"/>
      <c r="E621"/>
      <c r="F621"/>
      <c r="G621"/>
      <c r="H621"/>
    </row>
    <row r="622" spans="3:8" x14ac:dyDescent="0.2">
      <c r="C622"/>
      <c r="D622"/>
      <c r="E622"/>
      <c r="F622"/>
      <c r="G622"/>
      <c r="H622"/>
    </row>
    <row r="623" spans="3:8" x14ac:dyDescent="0.2">
      <c r="C623"/>
      <c r="D623"/>
      <c r="E623"/>
      <c r="F623"/>
      <c r="G623"/>
      <c r="H623"/>
    </row>
    <row r="624" spans="3:8" x14ac:dyDescent="0.2">
      <c r="C624"/>
      <c r="D624"/>
      <c r="E624"/>
      <c r="F624"/>
      <c r="G624"/>
      <c r="H624"/>
    </row>
    <row r="625" spans="3:8" x14ac:dyDescent="0.2">
      <c r="C625"/>
      <c r="D625"/>
      <c r="E625"/>
      <c r="F625"/>
      <c r="G625"/>
      <c r="H625"/>
    </row>
    <row r="626" spans="3:8" x14ac:dyDescent="0.2">
      <c r="C626"/>
      <c r="D626"/>
      <c r="E626"/>
      <c r="F626"/>
      <c r="G626"/>
      <c r="H626"/>
    </row>
    <row r="627" spans="3:8" x14ac:dyDescent="0.2">
      <c r="C627"/>
      <c r="D627"/>
      <c r="E627"/>
      <c r="F627"/>
      <c r="G627"/>
      <c r="H627"/>
    </row>
    <row r="628" spans="3:8" x14ac:dyDescent="0.2">
      <c r="C628"/>
      <c r="D628"/>
      <c r="E628"/>
      <c r="F628"/>
      <c r="G628"/>
      <c r="H628"/>
    </row>
    <row r="629" spans="3:8" x14ac:dyDescent="0.2">
      <c r="C629"/>
      <c r="D629"/>
      <c r="E629"/>
      <c r="F629"/>
      <c r="G629"/>
      <c r="H629"/>
    </row>
    <row r="630" spans="3:8" x14ac:dyDescent="0.2">
      <c r="C630"/>
      <c r="D630"/>
      <c r="E630"/>
      <c r="F630"/>
      <c r="G630"/>
      <c r="H630"/>
    </row>
    <row r="631" spans="3:8" x14ac:dyDescent="0.2">
      <c r="C631"/>
      <c r="D631"/>
      <c r="E631"/>
      <c r="F631"/>
      <c r="G631"/>
      <c r="H631"/>
    </row>
    <row r="632" spans="3:8" x14ac:dyDescent="0.2">
      <c r="C632"/>
      <c r="D632"/>
      <c r="E632"/>
      <c r="F632"/>
      <c r="G632"/>
      <c r="H632"/>
    </row>
    <row r="633" spans="3:8" x14ac:dyDescent="0.2">
      <c r="C633"/>
      <c r="D633"/>
      <c r="E633"/>
      <c r="F633"/>
      <c r="G633"/>
      <c r="H633"/>
    </row>
    <row r="634" spans="3:8" x14ac:dyDescent="0.2">
      <c r="C634"/>
      <c r="D634"/>
      <c r="E634"/>
      <c r="F634"/>
      <c r="G634"/>
      <c r="H634"/>
    </row>
    <row r="635" spans="3:8" x14ac:dyDescent="0.2">
      <c r="C635"/>
      <c r="D635"/>
      <c r="E635"/>
      <c r="F635"/>
      <c r="G635"/>
      <c r="H635"/>
    </row>
    <row r="636" spans="3:8" x14ac:dyDescent="0.2">
      <c r="C636"/>
      <c r="D636"/>
      <c r="E636"/>
      <c r="F636"/>
      <c r="G636"/>
      <c r="H636"/>
    </row>
    <row r="637" spans="3:8" x14ac:dyDescent="0.2">
      <c r="C637"/>
      <c r="D637"/>
      <c r="E637"/>
      <c r="F637"/>
      <c r="G637"/>
      <c r="H637"/>
    </row>
    <row r="638" spans="3:8" x14ac:dyDescent="0.2">
      <c r="C638"/>
      <c r="D638"/>
      <c r="E638"/>
      <c r="F638"/>
      <c r="G638"/>
      <c r="H638"/>
    </row>
    <row r="639" spans="3:8" x14ac:dyDescent="0.2">
      <c r="C639"/>
      <c r="D639"/>
      <c r="E639"/>
      <c r="F639"/>
      <c r="G639"/>
      <c r="H639"/>
    </row>
    <row r="640" spans="3:8" x14ac:dyDescent="0.2">
      <c r="C640"/>
      <c r="D640"/>
      <c r="E640"/>
      <c r="F640"/>
      <c r="G640"/>
      <c r="H640"/>
    </row>
    <row r="641" spans="3:8" x14ac:dyDescent="0.2">
      <c r="C641"/>
      <c r="D641"/>
      <c r="E641"/>
      <c r="F641"/>
      <c r="G641"/>
      <c r="H641"/>
    </row>
    <row r="642" spans="3:8" x14ac:dyDescent="0.2">
      <c r="C642"/>
      <c r="D642"/>
      <c r="E642"/>
      <c r="F642"/>
      <c r="G642"/>
      <c r="H642"/>
    </row>
    <row r="643" spans="3:8" x14ac:dyDescent="0.2">
      <c r="C643"/>
      <c r="D643"/>
      <c r="E643"/>
      <c r="F643"/>
      <c r="G643"/>
      <c r="H643"/>
    </row>
    <row r="644" spans="3:8" x14ac:dyDescent="0.2">
      <c r="C644"/>
      <c r="D644"/>
      <c r="E644"/>
      <c r="F644"/>
      <c r="G644"/>
      <c r="H644"/>
    </row>
    <row r="645" spans="3:8" x14ac:dyDescent="0.2">
      <c r="C645"/>
      <c r="D645"/>
      <c r="E645"/>
      <c r="F645"/>
      <c r="G645"/>
      <c r="H645"/>
    </row>
    <row r="646" spans="3:8" x14ac:dyDescent="0.2">
      <c r="C646"/>
      <c r="D646"/>
      <c r="E646"/>
      <c r="F646"/>
      <c r="G646"/>
      <c r="H646"/>
    </row>
    <row r="647" spans="3:8" x14ac:dyDescent="0.2">
      <c r="C647"/>
      <c r="D647"/>
      <c r="E647"/>
      <c r="F647"/>
      <c r="G647"/>
      <c r="H647"/>
    </row>
    <row r="648" spans="3:8" x14ac:dyDescent="0.2">
      <c r="C648"/>
      <c r="D648"/>
      <c r="E648"/>
      <c r="F648"/>
      <c r="G648"/>
      <c r="H648"/>
    </row>
    <row r="649" spans="3:8" x14ac:dyDescent="0.2">
      <c r="C649"/>
      <c r="D649"/>
      <c r="E649"/>
      <c r="F649"/>
      <c r="G649"/>
      <c r="H649"/>
    </row>
    <row r="650" spans="3:8" x14ac:dyDescent="0.2">
      <c r="C650"/>
      <c r="D650"/>
      <c r="E650"/>
      <c r="F650"/>
      <c r="G650"/>
      <c r="H650"/>
    </row>
    <row r="651" spans="3:8" x14ac:dyDescent="0.2">
      <c r="C651"/>
      <c r="D651"/>
      <c r="E651"/>
      <c r="F651"/>
      <c r="G651"/>
      <c r="H651"/>
    </row>
    <row r="652" spans="3:8" x14ac:dyDescent="0.2">
      <c r="C652"/>
      <c r="D652"/>
      <c r="E652"/>
      <c r="F652"/>
      <c r="G652"/>
      <c r="H652"/>
    </row>
    <row r="653" spans="3:8" x14ac:dyDescent="0.2">
      <c r="C653"/>
      <c r="D653"/>
      <c r="E653"/>
      <c r="F653"/>
      <c r="G653"/>
      <c r="H653"/>
    </row>
    <row r="654" spans="3:8" x14ac:dyDescent="0.2">
      <c r="C654"/>
      <c r="D654"/>
      <c r="E654"/>
      <c r="F654"/>
      <c r="G654"/>
      <c r="H654"/>
    </row>
    <row r="655" spans="3:8" x14ac:dyDescent="0.2">
      <c r="C655"/>
      <c r="D655"/>
      <c r="E655"/>
      <c r="F655"/>
      <c r="G655"/>
      <c r="H655"/>
    </row>
    <row r="656" spans="3:8" x14ac:dyDescent="0.2">
      <c r="C656"/>
      <c r="D656"/>
      <c r="E656"/>
      <c r="F656"/>
      <c r="G656"/>
      <c r="H656"/>
    </row>
    <row r="657" spans="3:8" x14ac:dyDescent="0.2">
      <c r="C657"/>
      <c r="D657"/>
      <c r="E657"/>
      <c r="F657"/>
      <c r="G657"/>
      <c r="H657"/>
    </row>
    <row r="658" spans="3:8" x14ac:dyDescent="0.2">
      <c r="C658"/>
      <c r="D658"/>
      <c r="E658"/>
      <c r="F658"/>
      <c r="G658"/>
      <c r="H658"/>
    </row>
    <row r="659" spans="3:8" x14ac:dyDescent="0.2">
      <c r="C659"/>
      <c r="D659"/>
      <c r="E659"/>
      <c r="F659"/>
      <c r="G659"/>
      <c r="H659"/>
    </row>
    <row r="660" spans="3:8" x14ac:dyDescent="0.2">
      <c r="C660"/>
      <c r="D660"/>
      <c r="E660"/>
      <c r="F660"/>
      <c r="G660"/>
      <c r="H660"/>
    </row>
    <row r="661" spans="3:8" x14ac:dyDescent="0.2">
      <c r="C661"/>
      <c r="D661"/>
      <c r="E661"/>
      <c r="F661"/>
      <c r="G661"/>
      <c r="H661"/>
    </row>
    <row r="662" spans="3:8" x14ac:dyDescent="0.2">
      <c r="C662"/>
      <c r="D662"/>
      <c r="E662"/>
      <c r="F662"/>
      <c r="G662"/>
      <c r="H662"/>
    </row>
    <row r="663" spans="3:8" x14ac:dyDescent="0.2">
      <c r="C663"/>
      <c r="D663"/>
      <c r="E663"/>
      <c r="F663"/>
      <c r="G663"/>
      <c r="H663"/>
    </row>
    <row r="664" spans="3:8" x14ac:dyDescent="0.2">
      <c r="C664"/>
      <c r="D664"/>
      <c r="E664"/>
      <c r="F664"/>
      <c r="G664"/>
      <c r="H664"/>
    </row>
    <row r="665" spans="3:8" x14ac:dyDescent="0.2">
      <c r="C665"/>
      <c r="D665"/>
      <c r="E665"/>
      <c r="F665"/>
      <c r="G665"/>
      <c r="H665"/>
    </row>
    <row r="666" spans="3:8" x14ac:dyDescent="0.2">
      <c r="C666"/>
      <c r="D666"/>
      <c r="E666"/>
      <c r="F666"/>
      <c r="G666"/>
      <c r="H666"/>
    </row>
    <row r="667" spans="3:8" x14ac:dyDescent="0.2">
      <c r="C667"/>
      <c r="D667"/>
      <c r="E667"/>
      <c r="F667"/>
      <c r="G667"/>
      <c r="H667"/>
    </row>
    <row r="668" spans="3:8" x14ac:dyDescent="0.2">
      <c r="C668"/>
      <c r="D668"/>
      <c r="E668"/>
      <c r="F668"/>
      <c r="G668"/>
      <c r="H668"/>
    </row>
    <row r="669" spans="3:8" x14ac:dyDescent="0.2">
      <c r="C669"/>
      <c r="D669"/>
      <c r="E669"/>
      <c r="F669"/>
      <c r="G669"/>
      <c r="H669"/>
    </row>
    <row r="670" spans="3:8" x14ac:dyDescent="0.2">
      <c r="C670"/>
      <c r="D670"/>
      <c r="E670"/>
      <c r="F670"/>
      <c r="G670"/>
      <c r="H670"/>
    </row>
    <row r="671" spans="3:8" x14ac:dyDescent="0.2">
      <c r="C671"/>
      <c r="D671"/>
      <c r="E671"/>
      <c r="F671"/>
      <c r="G671"/>
      <c r="H671"/>
    </row>
    <row r="672" spans="3:8" x14ac:dyDescent="0.2">
      <c r="C672"/>
      <c r="D672"/>
      <c r="E672"/>
      <c r="F672"/>
      <c r="G672"/>
      <c r="H672"/>
    </row>
    <row r="673" spans="3:8" x14ac:dyDescent="0.2">
      <c r="C673"/>
      <c r="D673"/>
      <c r="E673"/>
      <c r="F673"/>
      <c r="G673"/>
      <c r="H673"/>
    </row>
    <row r="674" spans="3:8" x14ac:dyDescent="0.2">
      <c r="C674"/>
      <c r="D674"/>
      <c r="E674"/>
      <c r="F674"/>
      <c r="G674"/>
      <c r="H674"/>
    </row>
    <row r="675" spans="3:8" x14ac:dyDescent="0.2">
      <c r="C675"/>
      <c r="D675"/>
      <c r="E675"/>
      <c r="F675"/>
      <c r="G675"/>
      <c r="H675"/>
    </row>
    <row r="676" spans="3:8" x14ac:dyDescent="0.2">
      <c r="C676"/>
      <c r="D676"/>
      <c r="E676"/>
      <c r="F676"/>
      <c r="G676"/>
      <c r="H676"/>
    </row>
    <row r="677" spans="3:8" x14ac:dyDescent="0.2">
      <c r="C677"/>
      <c r="D677"/>
      <c r="E677"/>
      <c r="F677"/>
      <c r="G677"/>
      <c r="H677"/>
    </row>
    <row r="678" spans="3:8" x14ac:dyDescent="0.2">
      <c r="C678"/>
      <c r="D678"/>
      <c r="E678"/>
      <c r="F678"/>
      <c r="G678"/>
      <c r="H678"/>
    </row>
    <row r="679" spans="3:8" x14ac:dyDescent="0.2">
      <c r="C679"/>
      <c r="D679"/>
      <c r="E679"/>
      <c r="F679"/>
      <c r="G679"/>
      <c r="H679"/>
    </row>
    <row r="680" spans="3:8" x14ac:dyDescent="0.2">
      <c r="C680"/>
      <c r="D680"/>
      <c r="E680"/>
      <c r="F680"/>
      <c r="G680"/>
      <c r="H680"/>
    </row>
    <row r="681" spans="3:8" x14ac:dyDescent="0.2">
      <c r="C681"/>
      <c r="D681"/>
      <c r="E681"/>
      <c r="F681"/>
      <c r="G681"/>
      <c r="H681"/>
    </row>
    <row r="682" spans="3:8" x14ac:dyDescent="0.2">
      <c r="C682"/>
      <c r="D682"/>
      <c r="E682"/>
      <c r="F682"/>
      <c r="G682"/>
      <c r="H682"/>
    </row>
    <row r="683" spans="3:8" x14ac:dyDescent="0.2">
      <c r="C683"/>
      <c r="D683"/>
      <c r="E683"/>
      <c r="F683"/>
      <c r="G683"/>
      <c r="H683"/>
    </row>
    <row r="684" spans="3:8" x14ac:dyDescent="0.2">
      <c r="C684"/>
      <c r="D684"/>
      <c r="E684"/>
      <c r="F684"/>
      <c r="G684"/>
      <c r="H684"/>
    </row>
    <row r="685" spans="3:8" x14ac:dyDescent="0.2">
      <c r="C685"/>
      <c r="D685"/>
      <c r="E685"/>
      <c r="F685"/>
      <c r="G685"/>
      <c r="H685"/>
    </row>
    <row r="686" spans="3:8" x14ac:dyDescent="0.2">
      <c r="C686"/>
      <c r="D686"/>
      <c r="E686"/>
      <c r="F686"/>
      <c r="G686"/>
      <c r="H686"/>
    </row>
    <row r="687" spans="3:8" x14ac:dyDescent="0.2">
      <c r="C687"/>
      <c r="D687"/>
      <c r="E687"/>
      <c r="F687"/>
      <c r="G687"/>
      <c r="H687"/>
    </row>
    <row r="688" spans="3:8" x14ac:dyDescent="0.2">
      <c r="C688"/>
      <c r="D688"/>
      <c r="E688"/>
      <c r="F688"/>
      <c r="G688"/>
      <c r="H688"/>
    </row>
    <row r="689" spans="3:8" x14ac:dyDescent="0.2">
      <c r="C689"/>
      <c r="D689"/>
      <c r="E689"/>
      <c r="F689"/>
      <c r="G689"/>
      <c r="H689"/>
    </row>
    <row r="690" spans="3:8" x14ac:dyDescent="0.2">
      <c r="C690"/>
      <c r="D690"/>
      <c r="E690"/>
      <c r="F690"/>
      <c r="G690"/>
      <c r="H690"/>
    </row>
    <row r="691" spans="3:8" x14ac:dyDescent="0.2">
      <c r="C691"/>
      <c r="D691"/>
      <c r="E691"/>
      <c r="F691"/>
      <c r="G691"/>
      <c r="H691"/>
    </row>
    <row r="692" spans="3:8" x14ac:dyDescent="0.2">
      <c r="C692"/>
      <c r="D692"/>
      <c r="E692"/>
      <c r="F692"/>
      <c r="G692"/>
      <c r="H692"/>
    </row>
    <row r="693" spans="3:8" x14ac:dyDescent="0.2">
      <c r="C693"/>
      <c r="D693"/>
      <c r="E693"/>
      <c r="F693"/>
      <c r="G693"/>
      <c r="H693"/>
    </row>
    <row r="694" spans="3:8" x14ac:dyDescent="0.2">
      <c r="C694"/>
      <c r="D694"/>
      <c r="E694"/>
      <c r="F694"/>
      <c r="G694"/>
      <c r="H694"/>
    </row>
    <row r="695" spans="3:8" x14ac:dyDescent="0.2">
      <c r="C695"/>
      <c r="D695"/>
      <c r="E695"/>
      <c r="F695"/>
      <c r="G695"/>
      <c r="H695"/>
    </row>
    <row r="696" spans="3:8" x14ac:dyDescent="0.2">
      <c r="C696"/>
      <c r="D696"/>
      <c r="E696"/>
      <c r="F696"/>
      <c r="G696"/>
      <c r="H696"/>
    </row>
    <row r="697" spans="3:8" x14ac:dyDescent="0.2">
      <c r="C697"/>
      <c r="D697"/>
      <c r="E697"/>
      <c r="F697"/>
      <c r="G697"/>
      <c r="H697"/>
    </row>
    <row r="698" spans="3:8" x14ac:dyDescent="0.2">
      <c r="C698"/>
      <c r="D698"/>
      <c r="E698"/>
      <c r="F698"/>
      <c r="G698"/>
      <c r="H698"/>
    </row>
    <row r="699" spans="3:8" x14ac:dyDescent="0.2">
      <c r="C699"/>
      <c r="D699"/>
      <c r="E699"/>
      <c r="F699"/>
      <c r="G699"/>
      <c r="H699"/>
    </row>
    <row r="700" spans="3:8" x14ac:dyDescent="0.2">
      <c r="C700"/>
      <c r="D700"/>
      <c r="E700"/>
      <c r="F700"/>
      <c r="G700"/>
      <c r="H700"/>
    </row>
    <row r="701" spans="3:8" x14ac:dyDescent="0.2">
      <c r="C701"/>
      <c r="D701"/>
      <c r="E701"/>
      <c r="F701"/>
      <c r="G701"/>
      <c r="H701"/>
    </row>
    <row r="702" spans="3:8" x14ac:dyDescent="0.2">
      <c r="C702"/>
      <c r="D702"/>
      <c r="E702"/>
      <c r="F702"/>
      <c r="G702"/>
      <c r="H702"/>
    </row>
    <row r="703" spans="3:8" x14ac:dyDescent="0.2">
      <c r="C703"/>
      <c r="D703"/>
      <c r="E703"/>
      <c r="F703"/>
      <c r="G703"/>
      <c r="H703"/>
    </row>
    <row r="704" spans="3:8" x14ac:dyDescent="0.2">
      <c r="C704"/>
      <c r="D704"/>
      <c r="E704"/>
      <c r="F704"/>
      <c r="G704"/>
      <c r="H704"/>
    </row>
    <row r="705" spans="3:8" x14ac:dyDescent="0.2">
      <c r="C705"/>
      <c r="D705"/>
      <c r="E705"/>
      <c r="F705"/>
      <c r="G705"/>
      <c r="H705"/>
    </row>
    <row r="706" spans="3:8" x14ac:dyDescent="0.2">
      <c r="C706"/>
      <c r="D706"/>
      <c r="E706"/>
      <c r="F706"/>
      <c r="G706"/>
      <c r="H706"/>
    </row>
    <row r="707" spans="3:8" x14ac:dyDescent="0.2">
      <c r="C707"/>
      <c r="D707"/>
      <c r="E707"/>
      <c r="F707"/>
      <c r="G707"/>
      <c r="H707"/>
    </row>
    <row r="708" spans="3:8" x14ac:dyDescent="0.2">
      <c r="C708"/>
      <c r="D708"/>
      <c r="E708"/>
      <c r="F708"/>
      <c r="G708"/>
      <c r="H708"/>
    </row>
    <row r="709" spans="3:8" x14ac:dyDescent="0.2">
      <c r="C709"/>
      <c r="D709"/>
      <c r="E709"/>
      <c r="F709"/>
      <c r="G709"/>
      <c r="H709"/>
    </row>
    <row r="710" spans="3:8" x14ac:dyDescent="0.2">
      <c r="C710"/>
      <c r="D710"/>
      <c r="E710"/>
      <c r="F710"/>
      <c r="G710"/>
      <c r="H710"/>
    </row>
    <row r="711" spans="3:8" x14ac:dyDescent="0.2">
      <c r="C711"/>
      <c r="D711"/>
      <c r="E711"/>
      <c r="F711"/>
      <c r="G711"/>
      <c r="H711"/>
    </row>
    <row r="712" spans="3:8" x14ac:dyDescent="0.2">
      <c r="C712"/>
      <c r="D712"/>
      <c r="E712"/>
      <c r="F712"/>
      <c r="G712"/>
      <c r="H712"/>
    </row>
    <row r="713" spans="3:8" x14ac:dyDescent="0.2">
      <c r="C713"/>
      <c r="D713"/>
      <c r="E713"/>
      <c r="F713"/>
      <c r="G713"/>
      <c r="H713"/>
    </row>
    <row r="714" spans="3:8" x14ac:dyDescent="0.2">
      <c r="C714"/>
      <c r="D714"/>
      <c r="E714"/>
      <c r="F714"/>
      <c r="G714"/>
      <c r="H714"/>
    </row>
    <row r="715" spans="3:8" x14ac:dyDescent="0.2">
      <c r="C715"/>
      <c r="D715"/>
      <c r="E715"/>
      <c r="F715"/>
      <c r="G715"/>
      <c r="H715"/>
    </row>
    <row r="716" spans="3:8" x14ac:dyDescent="0.2">
      <c r="C716"/>
      <c r="D716"/>
      <c r="E716"/>
      <c r="F716"/>
      <c r="G716"/>
      <c r="H716"/>
    </row>
    <row r="717" spans="3:8" x14ac:dyDescent="0.2">
      <c r="C717"/>
      <c r="D717"/>
      <c r="E717"/>
      <c r="F717"/>
      <c r="G717"/>
      <c r="H717"/>
    </row>
    <row r="718" spans="3:8" x14ac:dyDescent="0.2">
      <c r="C718"/>
      <c r="D718"/>
      <c r="E718"/>
      <c r="F718"/>
      <c r="G718"/>
      <c r="H718"/>
    </row>
    <row r="719" spans="3:8" x14ac:dyDescent="0.2">
      <c r="C719"/>
      <c r="D719"/>
      <c r="E719"/>
      <c r="F719"/>
      <c r="G719"/>
      <c r="H719"/>
    </row>
    <row r="720" spans="3:8" x14ac:dyDescent="0.2">
      <c r="C720"/>
      <c r="D720"/>
      <c r="E720"/>
      <c r="F720"/>
      <c r="G720"/>
      <c r="H720"/>
    </row>
    <row r="721" spans="3:8" x14ac:dyDescent="0.2">
      <c r="C721"/>
      <c r="D721"/>
      <c r="E721"/>
      <c r="F721"/>
      <c r="G721"/>
      <c r="H721"/>
    </row>
    <row r="722" spans="3:8" x14ac:dyDescent="0.2">
      <c r="C722"/>
      <c r="D722"/>
      <c r="E722"/>
      <c r="F722"/>
      <c r="G722"/>
      <c r="H722"/>
    </row>
    <row r="723" spans="3:8" x14ac:dyDescent="0.2">
      <c r="C723"/>
      <c r="D723"/>
      <c r="E723"/>
      <c r="F723"/>
      <c r="G723"/>
      <c r="H723"/>
    </row>
    <row r="724" spans="3:8" x14ac:dyDescent="0.2">
      <c r="C724"/>
      <c r="D724"/>
      <c r="E724"/>
      <c r="F724"/>
      <c r="G724"/>
      <c r="H724"/>
    </row>
    <row r="725" spans="3:8" x14ac:dyDescent="0.2">
      <c r="C725"/>
      <c r="D725"/>
      <c r="E725"/>
      <c r="F725"/>
      <c r="G725"/>
      <c r="H725"/>
    </row>
    <row r="726" spans="3:8" x14ac:dyDescent="0.2">
      <c r="C726"/>
      <c r="D726"/>
      <c r="E726"/>
      <c r="F726"/>
      <c r="G726"/>
      <c r="H726"/>
    </row>
    <row r="727" spans="3:8" x14ac:dyDescent="0.2">
      <c r="C727"/>
      <c r="D727"/>
      <c r="E727"/>
      <c r="F727"/>
      <c r="G727"/>
      <c r="H727"/>
    </row>
    <row r="728" spans="3:8" x14ac:dyDescent="0.2">
      <c r="C728"/>
      <c r="D728"/>
      <c r="E728"/>
      <c r="F728"/>
      <c r="G728"/>
      <c r="H728"/>
    </row>
    <row r="729" spans="3:8" x14ac:dyDescent="0.2">
      <c r="C729"/>
      <c r="D729"/>
      <c r="E729"/>
      <c r="F729"/>
      <c r="G729"/>
      <c r="H729"/>
    </row>
    <row r="730" spans="3:8" x14ac:dyDescent="0.2">
      <c r="C730"/>
      <c r="D730"/>
      <c r="E730"/>
      <c r="F730"/>
      <c r="G730"/>
      <c r="H730"/>
    </row>
    <row r="731" spans="3:8" x14ac:dyDescent="0.2">
      <c r="C731"/>
      <c r="D731"/>
      <c r="E731"/>
      <c r="F731"/>
      <c r="G731"/>
      <c r="H731"/>
    </row>
    <row r="732" spans="3:8" x14ac:dyDescent="0.2">
      <c r="C732"/>
      <c r="D732"/>
      <c r="E732"/>
      <c r="F732"/>
      <c r="G732"/>
      <c r="H732"/>
    </row>
    <row r="733" spans="3:8" x14ac:dyDescent="0.2">
      <c r="C733"/>
      <c r="D733"/>
      <c r="E733"/>
      <c r="F733"/>
      <c r="G733"/>
      <c r="H733"/>
    </row>
    <row r="734" spans="3:8" x14ac:dyDescent="0.2">
      <c r="C734"/>
      <c r="D734"/>
      <c r="E734"/>
      <c r="F734"/>
      <c r="G734"/>
      <c r="H734"/>
    </row>
    <row r="735" spans="3:8" x14ac:dyDescent="0.2">
      <c r="C735"/>
      <c r="D735"/>
      <c r="E735"/>
      <c r="F735"/>
      <c r="G735"/>
      <c r="H735"/>
    </row>
    <row r="736" spans="3:8" x14ac:dyDescent="0.2">
      <c r="C736"/>
      <c r="D736"/>
      <c r="E736"/>
      <c r="F736"/>
      <c r="G736"/>
      <c r="H736"/>
    </row>
    <row r="737" spans="3:8" x14ac:dyDescent="0.2">
      <c r="C737"/>
      <c r="D737"/>
      <c r="E737"/>
      <c r="F737"/>
      <c r="G737"/>
      <c r="H737"/>
    </row>
    <row r="738" spans="3:8" x14ac:dyDescent="0.2">
      <c r="C738"/>
      <c r="D738"/>
      <c r="E738"/>
      <c r="F738"/>
      <c r="G738"/>
      <c r="H738"/>
    </row>
    <row r="739" spans="3:8" x14ac:dyDescent="0.2">
      <c r="C739"/>
      <c r="D739"/>
      <c r="E739"/>
      <c r="F739"/>
      <c r="G739"/>
      <c r="H739"/>
    </row>
    <row r="740" spans="3:8" x14ac:dyDescent="0.2">
      <c r="C740"/>
      <c r="D740"/>
      <c r="E740"/>
      <c r="F740"/>
      <c r="G740"/>
      <c r="H740"/>
    </row>
    <row r="741" spans="3:8" x14ac:dyDescent="0.2">
      <c r="C741"/>
      <c r="D741"/>
      <c r="E741"/>
      <c r="F741"/>
      <c r="G741"/>
      <c r="H741"/>
    </row>
    <row r="742" spans="3:8" x14ac:dyDescent="0.2">
      <c r="C742"/>
      <c r="D742"/>
      <c r="E742"/>
      <c r="F742"/>
      <c r="G742"/>
      <c r="H742"/>
    </row>
    <row r="743" spans="3:8" x14ac:dyDescent="0.2">
      <c r="C743"/>
      <c r="D743"/>
      <c r="E743"/>
      <c r="F743"/>
      <c r="G743"/>
      <c r="H743"/>
    </row>
    <row r="744" spans="3:8" x14ac:dyDescent="0.2">
      <c r="C744"/>
      <c r="D744"/>
      <c r="E744"/>
      <c r="F744"/>
      <c r="G744"/>
      <c r="H744"/>
    </row>
    <row r="745" spans="3:8" x14ac:dyDescent="0.2">
      <c r="C745"/>
      <c r="D745"/>
      <c r="E745"/>
      <c r="F745"/>
      <c r="G745"/>
      <c r="H745"/>
    </row>
    <row r="746" spans="3:8" x14ac:dyDescent="0.2">
      <c r="C746"/>
      <c r="D746"/>
      <c r="E746"/>
      <c r="F746"/>
      <c r="G746"/>
      <c r="H746"/>
    </row>
    <row r="747" spans="3:8" x14ac:dyDescent="0.2">
      <c r="C747"/>
      <c r="D747"/>
      <c r="E747"/>
      <c r="F747"/>
      <c r="G747"/>
      <c r="H747"/>
    </row>
    <row r="748" spans="3:8" x14ac:dyDescent="0.2">
      <c r="C748"/>
      <c r="D748"/>
      <c r="E748"/>
      <c r="F748"/>
      <c r="G748"/>
      <c r="H748"/>
    </row>
    <row r="749" spans="3:8" x14ac:dyDescent="0.2">
      <c r="C749"/>
      <c r="D749"/>
      <c r="E749"/>
      <c r="F749"/>
      <c r="G749"/>
      <c r="H749"/>
    </row>
    <row r="750" spans="3:8" x14ac:dyDescent="0.2">
      <c r="C750"/>
      <c r="D750"/>
      <c r="E750"/>
      <c r="F750"/>
      <c r="G750"/>
      <c r="H750"/>
    </row>
    <row r="751" spans="3:8" x14ac:dyDescent="0.2">
      <c r="C751"/>
      <c r="D751"/>
      <c r="E751"/>
      <c r="F751"/>
      <c r="G751"/>
      <c r="H751"/>
    </row>
    <row r="752" spans="3:8" x14ac:dyDescent="0.2">
      <c r="C752"/>
      <c r="D752"/>
      <c r="E752"/>
      <c r="F752"/>
      <c r="G752"/>
      <c r="H752"/>
    </row>
    <row r="753" spans="3:8" x14ac:dyDescent="0.2">
      <c r="C753"/>
      <c r="D753"/>
      <c r="E753"/>
      <c r="F753"/>
      <c r="G753"/>
      <c r="H753"/>
    </row>
    <row r="754" spans="3:8" x14ac:dyDescent="0.2">
      <c r="C754"/>
      <c r="D754"/>
      <c r="E754"/>
      <c r="F754"/>
      <c r="G754"/>
      <c r="H754"/>
    </row>
    <row r="755" spans="3:8" x14ac:dyDescent="0.2">
      <c r="C755"/>
      <c r="D755"/>
      <c r="E755"/>
      <c r="F755"/>
      <c r="G755"/>
      <c r="H755"/>
    </row>
    <row r="756" spans="3:8" x14ac:dyDescent="0.2">
      <c r="C756"/>
      <c r="D756"/>
      <c r="E756"/>
      <c r="F756"/>
      <c r="G756"/>
      <c r="H756"/>
    </row>
    <row r="757" spans="3:8" x14ac:dyDescent="0.2">
      <c r="C757"/>
      <c r="D757"/>
      <c r="E757"/>
      <c r="F757"/>
      <c r="G757"/>
      <c r="H757"/>
    </row>
    <row r="758" spans="3:8" x14ac:dyDescent="0.2">
      <c r="C758"/>
      <c r="D758"/>
      <c r="E758"/>
      <c r="F758"/>
      <c r="G758"/>
      <c r="H758"/>
    </row>
    <row r="759" spans="3:8" x14ac:dyDescent="0.2">
      <c r="C759"/>
      <c r="D759"/>
      <c r="E759"/>
      <c r="F759"/>
      <c r="G759"/>
      <c r="H759"/>
    </row>
    <row r="760" spans="3:8" x14ac:dyDescent="0.2">
      <c r="C760"/>
      <c r="D760"/>
      <c r="E760"/>
      <c r="F760"/>
      <c r="G760"/>
      <c r="H760"/>
    </row>
    <row r="761" spans="3:8" x14ac:dyDescent="0.2">
      <c r="C761"/>
      <c r="D761"/>
      <c r="E761"/>
      <c r="F761"/>
      <c r="G761"/>
      <c r="H761"/>
    </row>
    <row r="762" spans="3:8" x14ac:dyDescent="0.2">
      <c r="C762"/>
      <c r="D762"/>
      <c r="E762"/>
      <c r="F762"/>
      <c r="G762"/>
      <c r="H762"/>
    </row>
    <row r="763" spans="3:8" x14ac:dyDescent="0.2">
      <c r="C763"/>
      <c r="D763"/>
      <c r="E763"/>
      <c r="F763"/>
      <c r="G763"/>
      <c r="H763"/>
    </row>
    <row r="764" spans="3:8" x14ac:dyDescent="0.2">
      <c r="C764"/>
      <c r="D764"/>
      <c r="E764"/>
      <c r="F764"/>
      <c r="G764"/>
      <c r="H764"/>
    </row>
    <row r="765" spans="3:8" x14ac:dyDescent="0.2">
      <c r="C765"/>
      <c r="D765"/>
      <c r="E765"/>
      <c r="F765"/>
      <c r="G765"/>
      <c r="H765"/>
    </row>
    <row r="766" spans="3:8" x14ac:dyDescent="0.2">
      <c r="C766"/>
      <c r="D766"/>
      <c r="E766"/>
      <c r="F766"/>
      <c r="G766"/>
      <c r="H766"/>
    </row>
    <row r="767" spans="3:8" x14ac:dyDescent="0.2">
      <c r="C767"/>
      <c r="D767"/>
      <c r="E767"/>
      <c r="F767"/>
      <c r="G767"/>
      <c r="H767"/>
    </row>
    <row r="768" spans="3:8" x14ac:dyDescent="0.2">
      <c r="C768"/>
      <c r="D768"/>
      <c r="E768"/>
      <c r="F768"/>
      <c r="G768"/>
      <c r="H768"/>
    </row>
    <row r="769" spans="3:8" x14ac:dyDescent="0.2">
      <c r="C769"/>
      <c r="D769"/>
      <c r="E769"/>
      <c r="F769"/>
      <c r="G769"/>
      <c r="H769"/>
    </row>
    <row r="770" spans="3:8" x14ac:dyDescent="0.2">
      <c r="C770"/>
      <c r="D770"/>
      <c r="E770"/>
      <c r="F770"/>
      <c r="G770"/>
      <c r="H770"/>
    </row>
    <row r="771" spans="3:8" x14ac:dyDescent="0.2">
      <c r="C771"/>
      <c r="D771"/>
      <c r="E771"/>
      <c r="F771"/>
      <c r="G771"/>
      <c r="H771"/>
    </row>
    <row r="772" spans="3:8" x14ac:dyDescent="0.2">
      <c r="C772"/>
      <c r="D772"/>
      <c r="E772"/>
      <c r="F772"/>
      <c r="G772"/>
      <c r="H772"/>
    </row>
    <row r="773" spans="3:8" x14ac:dyDescent="0.2">
      <c r="C773"/>
      <c r="D773"/>
      <c r="E773"/>
      <c r="F773"/>
      <c r="G773"/>
      <c r="H773"/>
    </row>
    <row r="774" spans="3:8" x14ac:dyDescent="0.2">
      <c r="C774"/>
      <c r="D774"/>
      <c r="E774"/>
      <c r="F774"/>
      <c r="G774"/>
      <c r="H774"/>
    </row>
    <row r="775" spans="3:8" x14ac:dyDescent="0.2">
      <c r="C775"/>
      <c r="D775"/>
      <c r="E775"/>
      <c r="F775"/>
      <c r="G775"/>
      <c r="H775"/>
    </row>
    <row r="776" spans="3:8" x14ac:dyDescent="0.2">
      <c r="C776"/>
      <c r="D776"/>
      <c r="E776"/>
      <c r="F776"/>
      <c r="G776"/>
      <c r="H776"/>
    </row>
    <row r="777" spans="3:8" x14ac:dyDescent="0.2">
      <c r="C777"/>
      <c r="D777"/>
      <c r="E777"/>
      <c r="F777"/>
      <c r="G777"/>
      <c r="H777"/>
    </row>
    <row r="778" spans="3:8" x14ac:dyDescent="0.2">
      <c r="C778"/>
      <c r="D778"/>
      <c r="E778"/>
      <c r="F778"/>
      <c r="G778"/>
      <c r="H778"/>
    </row>
    <row r="779" spans="3:8" x14ac:dyDescent="0.2">
      <c r="C779"/>
      <c r="D779"/>
      <c r="E779"/>
      <c r="F779"/>
      <c r="G779"/>
      <c r="H779"/>
    </row>
    <row r="780" spans="3:8" x14ac:dyDescent="0.2">
      <c r="C780"/>
      <c r="D780"/>
      <c r="E780"/>
      <c r="F780"/>
      <c r="G780"/>
      <c r="H780"/>
    </row>
    <row r="781" spans="3:8" x14ac:dyDescent="0.2">
      <c r="C781"/>
      <c r="D781"/>
      <c r="E781"/>
      <c r="F781"/>
      <c r="G781"/>
      <c r="H781"/>
    </row>
    <row r="782" spans="3:8" x14ac:dyDescent="0.2">
      <c r="C782"/>
      <c r="D782"/>
      <c r="E782"/>
      <c r="F782"/>
      <c r="G782"/>
      <c r="H782"/>
    </row>
    <row r="783" spans="3:8" x14ac:dyDescent="0.2">
      <c r="C783"/>
      <c r="D783"/>
      <c r="E783"/>
      <c r="F783"/>
      <c r="G783"/>
      <c r="H783"/>
    </row>
    <row r="784" spans="3:8" x14ac:dyDescent="0.2">
      <c r="C784"/>
      <c r="D784"/>
      <c r="E784"/>
      <c r="F784"/>
      <c r="G784"/>
      <c r="H784"/>
    </row>
    <row r="785" spans="3:8" x14ac:dyDescent="0.2">
      <c r="C785"/>
      <c r="D785"/>
      <c r="E785"/>
      <c r="F785"/>
      <c r="G785"/>
      <c r="H785"/>
    </row>
    <row r="786" spans="3:8" x14ac:dyDescent="0.2">
      <c r="C786"/>
      <c r="D786"/>
      <c r="E786"/>
      <c r="F786"/>
      <c r="G786"/>
      <c r="H786"/>
    </row>
    <row r="787" spans="3:8" x14ac:dyDescent="0.2">
      <c r="C787"/>
      <c r="D787"/>
      <c r="E787"/>
      <c r="F787"/>
      <c r="G787"/>
      <c r="H787"/>
    </row>
    <row r="788" spans="3:8" x14ac:dyDescent="0.2">
      <c r="C788"/>
      <c r="D788"/>
      <c r="E788"/>
      <c r="F788"/>
      <c r="G788"/>
      <c r="H788"/>
    </row>
    <row r="789" spans="3:8" x14ac:dyDescent="0.2">
      <c r="C789"/>
      <c r="D789"/>
      <c r="E789"/>
      <c r="F789"/>
      <c r="G789"/>
      <c r="H789"/>
    </row>
    <row r="790" spans="3:8" x14ac:dyDescent="0.2">
      <c r="C790"/>
      <c r="D790"/>
      <c r="E790"/>
      <c r="F790"/>
      <c r="G790"/>
      <c r="H790"/>
    </row>
    <row r="791" spans="3:8" x14ac:dyDescent="0.2">
      <c r="C791"/>
      <c r="D791"/>
      <c r="E791"/>
      <c r="F791"/>
      <c r="G791"/>
      <c r="H791"/>
    </row>
    <row r="792" spans="3:8" x14ac:dyDescent="0.2">
      <c r="C792"/>
      <c r="D792"/>
      <c r="E792"/>
      <c r="F792"/>
      <c r="G792"/>
      <c r="H792"/>
    </row>
    <row r="793" spans="3:8" x14ac:dyDescent="0.2">
      <c r="C793"/>
      <c r="D793"/>
      <c r="E793"/>
      <c r="F793"/>
      <c r="G793"/>
      <c r="H793"/>
    </row>
    <row r="794" spans="3:8" x14ac:dyDescent="0.2">
      <c r="C794"/>
      <c r="D794"/>
      <c r="E794"/>
      <c r="F794"/>
      <c r="G794"/>
      <c r="H794"/>
    </row>
    <row r="795" spans="3:8" x14ac:dyDescent="0.2">
      <c r="C795"/>
      <c r="D795"/>
      <c r="E795"/>
      <c r="F795"/>
      <c r="G795"/>
      <c r="H795"/>
    </row>
    <row r="796" spans="3:8" x14ac:dyDescent="0.2">
      <c r="C796"/>
      <c r="D796"/>
      <c r="E796"/>
      <c r="F796"/>
      <c r="G796"/>
      <c r="H796"/>
    </row>
    <row r="797" spans="3:8" x14ac:dyDescent="0.2">
      <c r="C797"/>
      <c r="D797"/>
      <c r="E797"/>
      <c r="F797"/>
      <c r="G797"/>
      <c r="H797"/>
    </row>
    <row r="798" spans="3:8" x14ac:dyDescent="0.2">
      <c r="C798"/>
      <c r="D798"/>
      <c r="E798"/>
      <c r="F798"/>
      <c r="G798"/>
      <c r="H798"/>
    </row>
    <row r="799" spans="3:8" x14ac:dyDescent="0.2">
      <c r="C799"/>
      <c r="D799"/>
      <c r="E799"/>
      <c r="F799"/>
      <c r="G799"/>
      <c r="H799"/>
    </row>
    <row r="800" spans="3:8" x14ac:dyDescent="0.2">
      <c r="C800"/>
      <c r="D800"/>
      <c r="E800"/>
      <c r="F800"/>
      <c r="G800"/>
      <c r="H800"/>
    </row>
    <row r="801" spans="3:8" x14ac:dyDescent="0.2">
      <c r="C801"/>
      <c r="D801"/>
      <c r="E801"/>
      <c r="F801"/>
      <c r="G801"/>
      <c r="H801"/>
    </row>
    <row r="802" spans="3:8" x14ac:dyDescent="0.2">
      <c r="C802"/>
      <c r="D802"/>
      <c r="E802"/>
      <c r="F802"/>
      <c r="G802"/>
      <c r="H802"/>
    </row>
    <row r="803" spans="3:8" x14ac:dyDescent="0.2">
      <c r="C803"/>
      <c r="D803"/>
      <c r="E803"/>
      <c r="F803"/>
      <c r="G803"/>
      <c r="H803"/>
    </row>
    <row r="804" spans="3:8" x14ac:dyDescent="0.2">
      <c r="C804"/>
      <c r="D804"/>
      <c r="E804"/>
      <c r="F804"/>
      <c r="G804"/>
      <c r="H804"/>
    </row>
    <row r="805" spans="3:8" x14ac:dyDescent="0.2">
      <c r="C805"/>
      <c r="D805"/>
      <c r="E805"/>
      <c r="F805"/>
      <c r="G805"/>
      <c r="H805"/>
    </row>
    <row r="806" spans="3:8" x14ac:dyDescent="0.2">
      <c r="C806"/>
      <c r="D806"/>
      <c r="E806"/>
      <c r="F806"/>
      <c r="G806"/>
      <c r="H806"/>
    </row>
    <row r="807" spans="3:8" x14ac:dyDescent="0.2">
      <c r="C807"/>
      <c r="D807"/>
      <c r="E807"/>
      <c r="F807"/>
      <c r="G807"/>
      <c r="H807"/>
    </row>
    <row r="808" spans="3:8" x14ac:dyDescent="0.2">
      <c r="C808"/>
      <c r="D808"/>
      <c r="E808"/>
      <c r="F808"/>
      <c r="G808"/>
      <c r="H808"/>
    </row>
    <row r="809" spans="3:8" x14ac:dyDescent="0.2">
      <c r="C809"/>
      <c r="D809"/>
      <c r="E809"/>
      <c r="F809"/>
      <c r="G809"/>
      <c r="H809"/>
    </row>
    <row r="810" spans="3:8" x14ac:dyDescent="0.2">
      <c r="C810"/>
      <c r="D810"/>
      <c r="E810"/>
      <c r="F810"/>
      <c r="G810"/>
      <c r="H810"/>
    </row>
    <row r="811" spans="3:8" x14ac:dyDescent="0.2">
      <c r="C811"/>
      <c r="D811"/>
      <c r="E811"/>
      <c r="F811"/>
      <c r="G811"/>
      <c r="H811"/>
    </row>
    <row r="812" spans="3:8" x14ac:dyDescent="0.2">
      <c r="C812"/>
      <c r="D812"/>
      <c r="E812"/>
      <c r="F812"/>
      <c r="G812"/>
      <c r="H812"/>
    </row>
    <row r="813" spans="3:8" x14ac:dyDescent="0.2">
      <c r="C813"/>
      <c r="D813"/>
      <c r="E813"/>
      <c r="F813"/>
      <c r="G813"/>
      <c r="H813"/>
    </row>
    <row r="814" spans="3:8" x14ac:dyDescent="0.2">
      <c r="C814"/>
      <c r="D814"/>
      <c r="E814"/>
      <c r="F814"/>
      <c r="G814"/>
      <c r="H814"/>
    </row>
    <row r="815" spans="3:8" x14ac:dyDescent="0.2">
      <c r="C815"/>
      <c r="D815"/>
      <c r="E815"/>
      <c r="F815"/>
      <c r="G815"/>
      <c r="H815"/>
    </row>
    <row r="816" spans="3:8" x14ac:dyDescent="0.2">
      <c r="C816"/>
      <c r="D816"/>
      <c r="E816"/>
      <c r="F816"/>
      <c r="G816"/>
      <c r="H816"/>
    </row>
    <row r="817" spans="3:8" x14ac:dyDescent="0.2">
      <c r="C817"/>
      <c r="D817"/>
      <c r="E817"/>
      <c r="F817"/>
      <c r="G817"/>
      <c r="H817"/>
    </row>
    <row r="818" spans="3:8" x14ac:dyDescent="0.2">
      <c r="C818"/>
      <c r="D818"/>
      <c r="E818"/>
      <c r="F818"/>
      <c r="G818"/>
      <c r="H818"/>
    </row>
    <row r="819" spans="3:8" x14ac:dyDescent="0.2">
      <c r="C819"/>
      <c r="D819"/>
      <c r="E819"/>
      <c r="F819"/>
      <c r="G819"/>
      <c r="H819"/>
    </row>
    <row r="820" spans="3:8" x14ac:dyDescent="0.2">
      <c r="C820"/>
      <c r="D820"/>
      <c r="E820"/>
      <c r="F820"/>
      <c r="G820"/>
      <c r="H820"/>
    </row>
    <row r="821" spans="3:8" x14ac:dyDescent="0.2">
      <c r="C821"/>
      <c r="D821"/>
      <c r="E821"/>
      <c r="F821"/>
      <c r="G821"/>
      <c r="H821"/>
    </row>
    <row r="822" spans="3:8" x14ac:dyDescent="0.2">
      <c r="C822"/>
      <c r="D822"/>
      <c r="E822"/>
      <c r="F822"/>
      <c r="G822"/>
      <c r="H822"/>
    </row>
    <row r="823" spans="3:8" x14ac:dyDescent="0.2">
      <c r="C823"/>
      <c r="D823"/>
      <c r="E823"/>
      <c r="F823"/>
      <c r="G823"/>
      <c r="H823"/>
    </row>
    <row r="824" spans="3:8" x14ac:dyDescent="0.2">
      <c r="C824"/>
      <c r="D824"/>
      <c r="E824"/>
      <c r="F824"/>
      <c r="G824"/>
      <c r="H824"/>
    </row>
    <row r="825" spans="3:8" x14ac:dyDescent="0.2">
      <c r="C825"/>
      <c r="D825"/>
      <c r="E825"/>
      <c r="F825"/>
      <c r="G825"/>
      <c r="H825"/>
    </row>
    <row r="826" spans="3:8" x14ac:dyDescent="0.2">
      <c r="C826"/>
      <c r="D826"/>
      <c r="E826"/>
      <c r="F826"/>
      <c r="G826"/>
      <c r="H826"/>
    </row>
    <row r="827" spans="3:8" x14ac:dyDescent="0.2">
      <c r="C827"/>
      <c r="D827"/>
      <c r="E827"/>
      <c r="F827"/>
      <c r="G827"/>
      <c r="H827"/>
    </row>
    <row r="828" spans="3:8" x14ac:dyDescent="0.2">
      <c r="C828"/>
      <c r="D828"/>
      <c r="E828"/>
      <c r="F828"/>
      <c r="G828"/>
      <c r="H828"/>
    </row>
    <row r="829" spans="3:8" x14ac:dyDescent="0.2">
      <c r="C829"/>
      <c r="D829"/>
      <c r="E829"/>
      <c r="F829"/>
      <c r="G829"/>
      <c r="H829"/>
    </row>
    <row r="830" spans="3:8" x14ac:dyDescent="0.2">
      <c r="C830"/>
      <c r="D830"/>
      <c r="E830"/>
      <c r="F830"/>
      <c r="G830"/>
      <c r="H830"/>
    </row>
    <row r="831" spans="3:8" x14ac:dyDescent="0.2">
      <c r="C831"/>
      <c r="D831"/>
      <c r="E831"/>
      <c r="F831"/>
      <c r="G831"/>
      <c r="H831"/>
    </row>
    <row r="832" spans="3:8" x14ac:dyDescent="0.2">
      <c r="C832"/>
      <c r="D832"/>
      <c r="E832"/>
      <c r="F832"/>
      <c r="G832"/>
      <c r="H832"/>
    </row>
    <row r="833" spans="3:8" x14ac:dyDescent="0.2">
      <c r="C833"/>
      <c r="D833"/>
      <c r="E833"/>
      <c r="F833"/>
      <c r="G833"/>
      <c r="H833"/>
    </row>
    <row r="834" spans="3:8" x14ac:dyDescent="0.2">
      <c r="C834"/>
      <c r="D834"/>
      <c r="E834"/>
      <c r="F834"/>
      <c r="G834"/>
      <c r="H834"/>
    </row>
    <row r="835" spans="3:8" x14ac:dyDescent="0.2">
      <c r="C835"/>
      <c r="D835"/>
      <c r="E835"/>
      <c r="F835"/>
      <c r="G835"/>
      <c r="H835"/>
    </row>
    <row r="836" spans="3:8" x14ac:dyDescent="0.2">
      <c r="C836"/>
      <c r="D836"/>
      <c r="E836"/>
      <c r="F836"/>
      <c r="G836"/>
      <c r="H836"/>
    </row>
    <row r="837" spans="3:8" x14ac:dyDescent="0.2">
      <c r="C837"/>
      <c r="D837"/>
      <c r="E837"/>
      <c r="F837"/>
      <c r="G837"/>
      <c r="H837"/>
    </row>
    <row r="838" spans="3:8" x14ac:dyDescent="0.2">
      <c r="C838"/>
      <c r="D838"/>
      <c r="E838"/>
      <c r="F838"/>
      <c r="G838"/>
      <c r="H838"/>
    </row>
    <row r="839" spans="3:8" x14ac:dyDescent="0.2">
      <c r="C839"/>
      <c r="D839"/>
      <c r="E839"/>
      <c r="F839"/>
      <c r="G839"/>
      <c r="H839"/>
    </row>
    <row r="840" spans="3:8" x14ac:dyDescent="0.2">
      <c r="C840"/>
      <c r="D840"/>
      <c r="E840"/>
      <c r="F840"/>
      <c r="G840"/>
      <c r="H840"/>
    </row>
    <row r="841" spans="3:8" x14ac:dyDescent="0.2">
      <c r="C841"/>
      <c r="D841"/>
      <c r="E841"/>
      <c r="F841"/>
      <c r="G841"/>
      <c r="H841"/>
    </row>
    <row r="842" spans="3:8" x14ac:dyDescent="0.2">
      <c r="C842"/>
      <c r="D842"/>
      <c r="E842"/>
      <c r="F842"/>
      <c r="G842"/>
      <c r="H842"/>
    </row>
    <row r="843" spans="3:8" x14ac:dyDescent="0.2">
      <c r="C843"/>
      <c r="D843"/>
      <c r="E843"/>
      <c r="F843"/>
      <c r="G843"/>
      <c r="H843"/>
    </row>
    <row r="844" spans="3:8" x14ac:dyDescent="0.2">
      <c r="C844"/>
      <c r="D844"/>
      <c r="E844"/>
      <c r="F844"/>
      <c r="G844"/>
      <c r="H844"/>
    </row>
    <row r="845" spans="3:8" x14ac:dyDescent="0.2">
      <c r="C845"/>
      <c r="D845"/>
      <c r="E845"/>
      <c r="F845"/>
      <c r="G845"/>
      <c r="H845"/>
    </row>
    <row r="846" spans="3:8" x14ac:dyDescent="0.2">
      <c r="C846"/>
      <c r="D846"/>
      <c r="E846"/>
      <c r="F846"/>
      <c r="G846"/>
      <c r="H846"/>
    </row>
    <row r="847" spans="3:8" x14ac:dyDescent="0.2">
      <c r="C847"/>
      <c r="D847"/>
      <c r="E847"/>
      <c r="F847"/>
      <c r="G847"/>
      <c r="H847"/>
    </row>
    <row r="848" spans="3:8" x14ac:dyDescent="0.2">
      <c r="C848"/>
      <c r="D848"/>
      <c r="E848"/>
      <c r="F848"/>
      <c r="G848"/>
      <c r="H848"/>
    </row>
    <row r="849" spans="3:8" x14ac:dyDescent="0.2">
      <c r="C849"/>
      <c r="D849"/>
      <c r="E849"/>
      <c r="F849"/>
      <c r="G849"/>
      <c r="H849"/>
    </row>
    <row r="850" spans="3:8" x14ac:dyDescent="0.2">
      <c r="C850"/>
      <c r="D850"/>
      <c r="E850"/>
      <c r="F850"/>
      <c r="G850"/>
      <c r="H850"/>
    </row>
    <row r="851" spans="3:8" x14ac:dyDescent="0.2">
      <c r="C851"/>
      <c r="D851"/>
      <c r="E851"/>
      <c r="F851"/>
      <c r="G851"/>
      <c r="H851"/>
    </row>
    <row r="852" spans="3:8" x14ac:dyDescent="0.2">
      <c r="C852"/>
      <c r="D852"/>
      <c r="E852"/>
      <c r="F852"/>
      <c r="G852"/>
      <c r="H852"/>
    </row>
    <row r="853" spans="3:8" x14ac:dyDescent="0.2">
      <c r="C853"/>
      <c r="D853"/>
      <c r="E853"/>
      <c r="F853"/>
      <c r="G853"/>
      <c r="H853"/>
    </row>
    <row r="854" spans="3:8" x14ac:dyDescent="0.2">
      <c r="C854"/>
      <c r="D854"/>
      <c r="E854"/>
      <c r="F854"/>
      <c r="G854"/>
      <c r="H854"/>
    </row>
    <row r="855" spans="3:8" x14ac:dyDescent="0.2">
      <c r="C855"/>
      <c r="D855"/>
      <c r="E855"/>
      <c r="F855"/>
      <c r="G855"/>
      <c r="H855"/>
    </row>
    <row r="856" spans="3:8" x14ac:dyDescent="0.2">
      <c r="C856"/>
      <c r="D856"/>
      <c r="E856"/>
      <c r="F856"/>
      <c r="G856"/>
      <c r="H856"/>
    </row>
    <row r="857" spans="3:8" x14ac:dyDescent="0.2">
      <c r="C857"/>
      <c r="D857"/>
      <c r="E857"/>
      <c r="F857"/>
      <c r="G857"/>
      <c r="H857"/>
    </row>
    <row r="858" spans="3:8" x14ac:dyDescent="0.2">
      <c r="C858"/>
      <c r="D858"/>
      <c r="E858"/>
      <c r="F858"/>
      <c r="G858"/>
      <c r="H858"/>
    </row>
    <row r="859" spans="3:8" x14ac:dyDescent="0.2">
      <c r="C859"/>
      <c r="D859"/>
      <c r="E859"/>
      <c r="F859"/>
      <c r="G859"/>
      <c r="H859"/>
    </row>
    <row r="860" spans="3:8" x14ac:dyDescent="0.2">
      <c r="C860"/>
      <c r="D860"/>
      <c r="E860"/>
      <c r="F860"/>
      <c r="G860"/>
      <c r="H860"/>
    </row>
    <row r="861" spans="3:8" x14ac:dyDescent="0.2">
      <c r="C861"/>
      <c r="D861"/>
      <c r="E861"/>
      <c r="F861"/>
      <c r="G861"/>
      <c r="H861"/>
    </row>
    <row r="862" spans="3:8" x14ac:dyDescent="0.2">
      <c r="C862"/>
      <c r="D862"/>
      <c r="E862"/>
      <c r="F862"/>
      <c r="G862"/>
      <c r="H862"/>
    </row>
    <row r="863" spans="3:8" x14ac:dyDescent="0.2">
      <c r="C863"/>
      <c r="D863"/>
      <c r="E863"/>
      <c r="F863"/>
      <c r="G863"/>
      <c r="H863"/>
    </row>
    <row r="864" spans="3:8" x14ac:dyDescent="0.2">
      <c r="C864"/>
      <c r="D864"/>
      <c r="E864"/>
      <c r="F864"/>
      <c r="G864"/>
      <c r="H864"/>
    </row>
    <row r="865" spans="3:8" x14ac:dyDescent="0.2">
      <c r="C865"/>
      <c r="D865"/>
      <c r="E865"/>
      <c r="F865"/>
      <c r="G865"/>
      <c r="H865"/>
    </row>
    <row r="866" spans="3:8" x14ac:dyDescent="0.2">
      <c r="C866"/>
      <c r="D866"/>
      <c r="E866"/>
      <c r="F866"/>
      <c r="G866"/>
      <c r="H866"/>
    </row>
    <row r="867" spans="3:8" x14ac:dyDescent="0.2">
      <c r="C867"/>
      <c r="D867"/>
      <c r="E867"/>
      <c r="F867"/>
      <c r="G867"/>
      <c r="H867"/>
    </row>
    <row r="868" spans="3:8" x14ac:dyDescent="0.2">
      <c r="C868"/>
      <c r="D868"/>
      <c r="E868"/>
      <c r="F868"/>
      <c r="G868"/>
      <c r="H868"/>
    </row>
    <row r="869" spans="3:8" x14ac:dyDescent="0.2">
      <c r="C869"/>
      <c r="D869"/>
      <c r="E869"/>
      <c r="F869"/>
      <c r="G869"/>
      <c r="H869"/>
    </row>
    <row r="870" spans="3:8" x14ac:dyDescent="0.2">
      <c r="C870"/>
      <c r="D870"/>
      <c r="E870"/>
      <c r="F870"/>
      <c r="G870"/>
      <c r="H870"/>
    </row>
    <row r="871" spans="3:8" x14ac:dyDescent="0.2">
      <c r="C871"/>
      <c r="D871"/>
      <c r="E871"/>
      <c r="F871"/>
      <c r="G871"/>
      <c r="H871"/>
    </row>
    <row r="872" spans="3:8" x14ac:dyDescent="0.2">
      <c r="C872"/>
      <c r="D872"/>
      <c r="E872"/>
      <c r="F872"/>
      <c r="G872"/>
      <c r="H872"/>
    </row>
    <row r="873" spans="3:8" x14ac:dyDescent="0.2">
      <c r="C873"/>
      <c r="D873"/>
      <c r="E873"/>
      <c r="F873"/>
      <c r="G873"/>
      <c r="H873"/>
    </row>
    <row r="874" spans="3:8" x14ac:dyDescent="0.2">
      <c r="C874"/>
      <c r="D874"/>
      <c r="E874"/>
      <c r="F874"/>
      <c r="G874"/>
      <c r="H874"/>
    </row>
    <row r="875" spans="3:8" x14ac:dyDescent="0.2">
      <c r="C875"/>
      <c r="D875"/>
      <c r="E875"/>
      <c r="F875"/>
      <c r="G875"/>
      <c r="H875"/>
    </row>
    <row r="876" spans="3:8" x14ac:dyDescent="0.2">
      <c r="C876"/>
      <c r="D876"/>
      <c r="E876"/>
      <c r="F876"/>
      <c r="G876"/>
      <c r="H876"/>
    </row>
    <row r="877" spans="3:8" x14ac:dyDescent="0.2">
      <c r="C877"/>
      <c r="D877"/>
      <c r="E877"/>
      <c r="F877"/>
      <c r="G877"/>
      <c r="H877"/>
    </row>
    <row r="878" spans="3:8" x14ac:dyDescent="0.2">
      <c r="C878"/>
      <c r="D878"/>
      <c r="E878"/>
      <c r="F878"/>
      <c r="G878"/>
      <c r="H878"/>
    </row>
    <row r="879" spans="3:8" x14ac:dyDescent="0.2">
      <c r="C879"/>
      <c r="D879"/>
      <c r="E879"/>
      <c r="F879"/>
      <c r="G879"/>
      <c r="H879"/>
    </row>
    <row r="880" spans="3:8" x14ac:dyDescent="0.2">
      <c r="C880"/>
      <c r="D880"/>
      <c r="E880"/>
      <c r="F880"/>
      <c r="G880"/>
      <c r="H880"/>
    </row>
    <row r="881" spans="3:8" x14ac:dyDescent="0.2">
      <c r="C881"/>
      <c r="D881"/>
      <c r="E881"/>
      <c r="F881"/>
      <c r="G881"/>
      <c r="H881"/>
    </row>
    <row r="882" spans="3:8" x14ac:dyDescent="0.2">
      <c r="C882"/>
      <c r="D882"/>
      <c r="E882"/>
      <c r="F882"/>
      <c r="G882"/>
      <c r="H882"/>
    </row>
    <row r="883" spans="3:8" x14ac:dyDescent="0.2">
      <c r="C883"/>
      <c r="D883"/>
      <c r="E883"/>
      <c r="F883"/>
      <c r="G883"/>
      <c r="H883"/>
    </row>
    <row r="884" spans="3:8" x14ac:dyDescent="0.2">
      <c r="C884"/>
      <c r="D884"/>
      <c r="E884"/>
      <c r="F884"/>
      <c r="G884"/>
      <c r="H884"/>
    </row>
    <row r="885" spans="3:8" x14ac:dyDescent="0.2">
      <c r="C885"/>
      <c r="D885"/>
      <c r="E885"/>
      <c r="F885"/>
      <c r="G885"/>
      <c r="H885"/>
    </row>
    <row r="886" spans="3:8" x14ac:dyDescent="0.2">
      <c r="C886"/>
      <c r="D886"/>
      <c r="E886"/>
      <c r="F886"/>
      <c r="G886"/>
      <c r="H886"/>
    </row>
    <row r="887" spans="3:8" x14ac:dyDescent="0.2">
      <c r="C887"/>
      <c r="D887"/>
      <c r="E887"/>
      <c r="F887"/>
      <c r="G887"/>
      <c r="H887"/>
    </row>
    <row r="888" spans="3:8" x14ac:dyDescent="0.2">
      <c r="C888"/>
      <c r="D888"/>
      <c r="E888"/>
      <c r="F888"/>
      <c r="G888"/>
      <c r="H888"/>
    </row>
    <row r="889" spans="3:8" x14ac:dyDescent="0.2">
      <c r="C889"/>
      <c r="D889"/>
      <c r="E889"/>
      <c r="F889"/>
      <c r="G889"/>
      <c r="H889"/>
    </row>
    <row r="890" spans="3:8" x14ac:dyDescent="0.2">
      <c r="C890"/>
      <c r="D890"/>
      <c r="E890"/>
      <c r="F890"/>
      <c r="G890"/>
      <c r="H890"/>
    </row>
    <row r="891" spans="3:8" x14ac:dyDescent="0.2">
      <c r="C891"/>
      <c r="D891"/>
      <c r="E891"/>
      <c r="F891"/>
      <c r="G891"/>
      <c r="H891"/>
    </row>
    <row r="892" spans="3:8" x14ac:dyDescent="0.2">
      <c r="C892"/>
      <c r="D892"/>
      <c r="E892"/>
      <c r="F892"/>
      <c r="G892"/>
      <c r="H892"/>
    </row>
    <row r="893" spans="3:8" x14ac:dyDescent="0.2">
      <c r="C893"/>
      <c r="D893"/>
      <c r="E893"/>
      <c r="F893"/>
      <c r="G893"/>
      <c r="H893"/>
    </row>
    <row r="894" spans="3:8" x14ac:dyDescent="0.2">
      <c r="C894"/>
      <c r="D894"/>
      <c r="E894"/>
      <c r="F894"/>
      <c r="G894"/>
      <c r="H894"/>
    </row>
    <row r="895" spans="3:8" x14ac:dyDescent="0.2">
      <c r="C895"/>
      <c r="D895"/>
      <c r="E895"/>
      <c r="F895"/>
      <c r="G895"/>
      <c r="H895"/>
    </row>
    <row r="896" spans="3:8" x14ac:dyDescent="0.2">
      <c r="C896"/>
      <c r="D896"/>
      <c r="E896"/>
      <c r="F896"/>
      <c r="G896"/>
      <c r="H896"/>
    </row>
    <row r="897" spans="3:8" x14ac:dyDescent="0.2">
      <c r="C897"/>
      <c r="D897"/>
      <c r="E897"/>
      <c r="F897"/>
      <c r="G897"/>
      <c r="H897"/>
    </row>
    <row r="898" spans="3:8" x14ac:dyDescent="0.2">
      <c r="C898"/>
      <c r="D898"/>
      <c r="E898"/>
      <c r="F898"/>
      <c r="G898"/>
      <c r="H898"/>
    </row>
    <row r="899" spans="3:8" x14ac:dyDescent="0.2">
      <c r="C899"/>
      <c r="D899"/>
      <c r="E899"/>
      <c r="F899"/>
      <c r="G899"/>
      <c r="H899"/>
    </row>
    <row r="900" spans="3:8" x14ac:dyDescent="0.2">
      <c r="C900"/>
      <c r="D900"/>
      <c r="E900"/>
      <c r="F900"/>
      <c r="G900"/>
      <c r="H900"/>
    </row>
    <row r="901" spans="3:8" x14ac:dyDescent="0.2">
      <c r="C901"/>
      <c r="D901"/>
      <c r="E901"/>
      <c r="F901"/>
      <c r="G901"/>
      <c r="H901"/>
    </row>
    <row r="902" spans="3:8" x14ac:dyDescent="0.2">
      <c r="C902"/>
      <c r="D902"/>
      <c r="E902"/>
      <c r="F902"/>
      <c r="G902"/>
      <c r="H902"/>
    </row>
    <row r="903" spans="3:8" x14ac:dyDescent="0.2">
      <c r="C903"/>
      <c r="D903"/>
      <c r="E903"/>
      <c r="F903"/>
      <c r="G903"/>
      <c r="H903"/>
    </row>
    <row r="904" spans="3:8" x14ac:dyDescent="0.2">
      <c r="C904"/>
      <c r="D904"/>
      <c r="E904"/>
      <c r="F904"/>
      <c r="G904"/>
      <c r="H904"/>
    </row>
    <row r="905" spans="3:8" x14ac:dyDescent="0.2">
      <c r="C905"/>
      <c r="D905"/>
      <c r="E905"/>
      <c r="F905"/>
      <c r="G905"/>
      <c r="H905"/>
    </row>
    <row r="906" spans="3:8" x14ac:dyDescent="0.2">
      <c r="C906"/>
      <c r="D906"/>
      <c r="E906"/>
      <c r="F906"/>
      <c r="G906"/>
      <c r="H906"/>
    </row>
    <row r="907" spans="3:8" x14ac:dyDescent="0.2">
      <c r="C907"/>
      <c r="D907"/>
      <c r="E907"/>
      <c r="F907"/>
      <c r="G907"/>
      <c r="H907"/>
    </row>
    <row r="908" spans="3:8" x14ac:dyDescent="0.2">
      <c r="C908"/>
      <c r="D908"/>
      <c r="E908"/>
      <c r="F908"/>
      <c r="G908"/>
      <c r="H908"/>
    </row>
    <row r="909" spans="3:8" x14ac:dyDescent="0.2">
      <c r="C909"/>
      <c r="D909"/>
      <c r="E909"/>
      <c r="F909"/>
      <c r="G909"/>
      <c r="H909"/>
    </row>
    <row r="910" spans="3:8" x14ac:dyDescent="0.2">
      <c r="C910"/>
      <c r="D910"/>
      <c r="E910"/>
      <c r="F910"/>
      <c r="G910"/>
      <c r="H910"/>
    </row>
    <row r="911" spans="3:8" x14ac:dyDescent="0.2">
      <c r="C911"/>
      <c r="D911"/>
      <c r="E911"/>
      <c r="F911"/>
      <c r="G911"/>
      <c r="H911"/>
    </row>
    <row r="912" spans="3:8" x14ac:dyDescent="0.2">
      <c r="C912"/>
      <c r="D912"/>
      <c r="E912"/>
      <c r="F912"/>
      <c r="G912"/>
      <c r="H912"/>
    </row>
    <row r="913" spans="3:8" x14ac:dyDescent="0.2">
      <c r="C913"/>
      <c r="D913"/>
      <c r="E913"/>
      <c r="F913"/>
      <c r="G913"/>
      <c r="H913"/>
    </row>
    <row r="914" spans="3:8" x14ac:dyDescent="0.2">
      <c r="C914"/>
      <c r="D914"/>
      <c r="E914"/>
      <c r="F914"/>
      <c r="G914"/>
      <c r="H914"/>
    </row>
    <row r="915" spans="3:8" x14ac:dyDescent="0.2">
      <c r="C915"/>
      <c r="D915"/>
      <c r="E915"/>
      <c r="F915"/>
      <c r="G915"/>
      <c r="H915"/>
    </row>
    <row r="916" spans="3:8" x14ac:dyDescent="0.2">
      <c r="C916"/>
      <c r="D916"/>
      <c r="E916"/>
      <c r="F916"/>
      <c r="G916"/>
      <c r="H916"/>
    </row>
    <row r="917" spans="3:8" x14ac:dyDescent="0.2">
      <c r="C917"/>
      <c r="D917"/>
      <c r="E917"/>
      <c r="F917"/>
      <c r="G917"/>
      <c r="H917"/>
    </row>
    <row r="918" spans="3:8" x14ac:dyDescent="0.2">
      <c r="C918"/>
      <c r="D918"/>
      <c r="E918"/>
      <c r="F918"/>
      <c r="G918"/>
      <c r="H918"/>
    </row>
    <row r="919" spans="3:8" x14ac:dyDescent="0.2">
      <c r="C919"/>
      <c r="D919"/>
      <c r="E919"/>
      <c r="F919"/>
      <c r="G919"/>
      <c r="H919"/>
    </row>
    <row r="920" spans="3:8" x14ac:dyDescent="0.2">
      <c r="C920"/>
      <c r="D920"/>
      <c r="E920"/>
      <c r="F920"/>
      <c r="G920"/>
      <c r="H920"/>
    </row>
    <row r="921" spans="3:8" x14ac:dyDescent="0.2">
      <c r="C921"/>
      <c r="D921"/>
      <c r="E921"/>
      <c r="F921"/>
      <c r="G921"/>
      <c r="H921"/>
    </row>
    <row r="922" spans="3:8" x14ac:dyDescent="0.2">
      <c r="C922"/>
      <c r="D922"/>
      <c r="E922"/>
      <c r="F922"/>
      <c r="G922"/>
      <c r="H922"/>
    </row>
    <row r="923" spans="3:8" x14ac:dyDescent="0.2">
      <c r="C923"/>
      <c r="D923"/>
      <c r="E923"/>
      <c r="F923"/>
      <c r="G923"/>
      <c r="H923"/>
    </row>
    <row r="924" spans="3:8" x14ac:dyDescent="0.2">
      <c r="C924"/>
      <c r="D924"/>
      <c r="E924"/>
      <c r="F924"/>
      <c r="G924"/>
      <c r="H924"/>
    </row>
    <row r="925" spans="3:8" x14ac:dyDescent="0.2">
      <c r="C925"/>
      <c r="D925"/>
      <c r="E925"/>
      <c r="F925"/>
      <c r="G925"/>
      <c r="H925"/>
    </row>
    <row r="926" spans="3:8" x14ac:dyDescent="0.2">
      <c r="C926"/>
      <c r="D926"/>
      <c r="E926"/>
      <c r="F926"/>
      <c r="G926"/>
      <c r="H926"/>
    </row>
    <row r="927" spans="3:8" x14ac:dyDescent="0.2">
      <c r="C927"/>
      <c r="D927"/>
      <c r="E927"/>
      <c r="F927"/>
      <c r="G927"/>
      <c r="H927"/>
    </row>
    <row r="928" spans="3:8" x14ac:dyDescent="0.2">
      <c r="C928"/>
      <c r="D928"/>
      <c r="E928"/>
      <c r="F928"/>
      <c r="G928"/>
      <c r="H928"/>
    </row>
    <row r="929" spans="3:8" x14ac:dyDescent="0.2">
      <c r="C929"/>
      <c r="D929"/>
      <c r="E929"/>
      <c r="F929"/>
      <c r="G929"/>
      <c r="H929"/>
    </row>
    <row r="930" spans="3:8" x14ac:dyDescent="0.2">
      <c r="C930"/>
      <c r="D930"/>
      <c r="E930"/>
      <c r="F930"/>
      <c r="G930"/>
      <c r="H930"/>
    </row>
    <row r="931" spans="3:8" x14ac:dyDescent="0.2">
      <c r="C931"/>
      <c r="D931"/>
      <c r="E931"/>
      <c r="F931"/>
      <c r="G931"/>
      <c r="H931"/>
    </row>
    <row r="932" spans="3:8" x14ac:dyDescent="0.2">
      <c r="C932"/>
      <c r="D932"/>
      <c r="E932"/>
      <c r="F932"/>
      <c r="G932"/>
      <c r="H932"/>
    </row>
    <row r="933" spans="3:8" x14ac:dyDescent="0.2">
      <c r="C933"/>
      <c r="D933"/>
      <c r="E933"/>
      <c r="F933"/>
      <c r="G933"/>
      <c r="H933"/>
    </row>
    <row r="934" spans="3:8" x14ac:dyDescent="0.2">
      <c r="C934"/>
      <c r="D934"/>
      <c r="E934"/>
      <c r="F934"/>
      <c r="G934"/>
      <c r="H934"/>
    </row>
    <row r="935" spans="3:8" x14ac:dyDescent="0.2">
      <c r="C935"/>
      <c r="D935"/>
      <c r="E935"/>
      <c r="F935"/>
      <c r="G935"/>
      <c r="H935"/>
    </row>
    <row r="936" spans="3:8" x14ac:dyDescent="0.2">
      <c r="C936"/>
      <c r="D936"/>
      <c r="E936"/>
      <c r="F936"/>
      <c r="G936"/>
      <c r="H936"/>
    </row>
    <row r="937" spans="3:8" x14ac:dyDescent="0.2">
      <c r="C937"/>
      <c r="D937"/>
      <c r="E937"/>
      <c r="F937"/>
      <c r="G937"/>
      <c r="H937"/>
    </row>
    <row r="938" spans="3:8" x14ac:dyDescent="0.2">
      <c r="C938"/>
      <c r="D938"/>
      <c r="E938"/>
      <c r="F938"/>
      <c r="G938"/>
      <c r="H938"/>
    </row>
    <row r="939" spans="3:8" x14ac:dyDescent="0.2">
      <c r="C939"/>
      <c r="D939"/>
      <c r="E939"/>
      <c r="F939"/>
      <c r="G939"/>
      <c r="H939"/>
    </row>
    <row r="940" spans="3:8" x14ac:dyDescent="0.2">
      <c r="C940"/>
      <c r="D940"/>
      <c r="E940"/>
      <c r="F940"/>
      <c r="G940"/>
      <c r="H940"/>
    </row>
    <row r="941" spans="3:8" x14ac:dyDescent="0.2">
      <c r="C941"/>
      <c r="D941"/>
      <c r="E941"/>
      <c r="F941"/>
      <c r="G941"/>
      <c r="H941"/>
    </row>
    <row r="942" spans="3:8" x14ac:dyDescent="0.2">
      <c r="C942"/>
      <c r="D942"/>
      <c r="E942"/>
      <c r="F942"/>
      <c r="G942"/>
      <c r="H942"/>
    </row>
    <row r="943" spans="3:8" x14ac:dyDescent="0.2">
      <c r="C943"/>
      <c r="D943"/>
      <c r="E943"/>
      <c r="F943"/>
      <c r="G943"/>
      <c r="H943"/>
    </row>
    <row r="944" spans="3:8" x14ac:dyDescent="0.2">
      <c r="C944"/>
      <c r="D944"/>
      <c r="E944"/>
      <c r="F944"/>
      <c r="G944"/>
      <c r="H944"/>
    </row>
    <row r="945" spans="3:8" x14ac:dyDescent="0.2">
      <c r="C945"/>
      <c r="D945"/>
      <c r="E945"/>
      <c r="F945"/>
      <c r="G945"/>
      <c r="H945"/>
    </row>
    <row r="946" spans="3:8" x14ac:dyDescent="0.2">
      <c r="C946"/>
      <c r="D946"/>
      <c r="E946"/>
      <c r="F946"/>
      <c r="G946"/>
      <c r="H946"/>
    </row>
    <row r="947" spans="3:8" x14ac:dyDescent="0.2">
      <c r="C947"/>
      <c r="D947"/>
      <c r="E947"/>
      <c r="F947"/>
      <c r="G947"/>
      <c r="H947"/>
    </row>
    <row r="948" spans="3:8" x14ac:dyDescent="0.2">
      <c r="C948"/>
      <c r="D948"/>
      <c r="E948"/>
      <c r="F948"/>
      <c r="G948"/>
      <c r="H948"/>
    </row>
    <row r="949" spans="3:8" x14ac:dyDescent="0.2">
      <c r="C949"/>
      <c r="D949"/>
      <c r="E949"/>
      <c r="F949"/>
      <c r="G949"/>
      <c r="H949"/>
    </row>
    <row r="950" spans="3:8" x14ac:dyDescent="0.2">
      <c r="C950"/>
      <c r="D950"/>
      <c r="E950"/>
      <c r="F950"/>
      <c r="G950"/>
      <c r="H950"/>
    </row>
    <row r="951" spans="3:8" x14ac:dyDescent="0.2">
      <c r="C951"/>
      <c r="D951"/>
      <c r="E951"/>
      <c r="F951"/>
      <c r="G951"/>
      <c r="H951"/>
    </row>
    <row r="952" spans="3:8" x14ac:dyDescent="0.2">
      <c r="C952"/>
      <c r="D952"/>
      <c r="E952"/>
      <c r="F952"/>
      <c r="G952"/>
      <c r="H952"/>
    </row>
    <row r="953" spans="3:8" x14ac:dyDescent="0.2">
      <c r="C953"/>
      <c r="D953"/>
      <c r="E953"/>
      <c r="F953"/>
      <c r="G953"/>
      <c r="H953"/>
    </row>
    <row r="954" spans="3:8" x14ac:dyDescent="0.2">
      <c r="C954"/>
      <c r="D954"/>
      <c r="E954"/>
      <c r="F954"/>
      <c r="G954"/>
      <c r="H954"/>
    </row>
    <row r="955" spans="3:8" x14ac:dyDescent="0.2">
      <c r="C955"/>
      <c r="D955"/>
      <c r="E955"/>
      <c r="F955"/>
      <c r="G955"/>
      <c r="H955"/>
    </row>
    <row r="956" spans="3:8" x14ac:dyDescent="0.2">
      <c r="C956"/>
      <c r="D956"/>
      <c r="E956"/>
      <c r="F956"/>
      <c r="G956"/>
      <c r="H956"/>
    </row>
    <row r="957" spans="3:8" x14ac:dyDescent="0.2">
      <c r="C957"/>
      <c r="D957"/>
      <c r="E957"/>
      <c r="F957"/>
      <c r="G957"/>
      <c r="H957"/>
    </row>
    <row r="958" spans="3:8" x14ac:dyDescent="0.2">
      <c r="C958"/>
      <c r="D958"/>
      <c r="E958"/>
      <c r="F958"/>
      <c r="G958"/>
      <c r="H958"/>
    </row>
    <row r="959" spans="3:8" x14ac:dyDescent="0.2">
      <c r="C959"/>
      <c r="D959"/>
      <c r="E959"/>
      <c r="F959"/>
      <c r="G959"/>
      <c r="H959"/>
    </row>
    <row r="960" spans="3:8" x14ac:dyDescent="0.2">
      <c r="C960"/>
      <c r="D960"/>
      <c r="E960"/>
      <c r="F960"/>
      <c r="G960"/>
      <c r="H960"/>
    </row>
    <row r="961" spans="3:8" x14ac:dyDescent="0.2">
      <c r="C961"/>
      <c r="D961"/>
      <c r="E961"/>
      <c r="F961"/>
      <c r="G961"/>
      <c r="H961"/>
    </row>
    <row r="962" spans="3:8" x14ac:dyDescent="0.2">
      <c r="C962"/>
      <c r="D962"/>
      <c r="E962"/>
      <c r="F962"/>
      <c r="G962"/>
      <c r="H962"/>
    </row>
    <row r="963" spans="3:8" x14ac:dyDescent="0.2">
      <c r="C963"/>
      <c r="D963"/>
      <c r="E963"/>
      <c r="F963"/>
      <c r="G963"/>
      <c r="H963"/>
    </row>
    <row r="964" spans="3:8" x14ac:dyDescent="0.2">
      <c r="C964"/>
      <c r="D964"/>
      <c r="E964"/>
      <c r="F964"/>
      <c r="G964"/>
      <c r="H964"/>
    </row>
    <row r="965" spans="3:8" x14ac:dyDescent="0.2">
      <c r="C965"/>
      <c r="D965"/>
      <c r="E965"/>
      <c r="F965"/>
      <c r="G965"/>
      <c r="H965"/>
    </row>
    <row r="966" spans="3:8" x14ac:dyDescent="0.2">
      <c r="C966"/>
      <c r="D966"/>
      <c r="E966"/>
      <c r="F966"/>
      <c r="G966"/>
      <c r="H966"/>
    </row>
    <row r="967" spans="3:8" x14ac:dyDescent="0.2">
      <c r="C967"/>
      <c r="D967"/>
      <c r="E967"/>
      <c r="F967"/>
      <c r="G967"/>
      <c r="H967"/>
    </row>
    <row r="968" spans="3:8" x14ac:dyDescent="0.2">
      <c r="C968"/>
      <c r="D968"/>
      <c r="E968"/>
      <c r="F968"/>
      <c r="G968"/>
      <c r="H968"/>
    </row>
    <row r="969" spans="3:8" x14ac:dyDescent="0.2">
      <c r="C969"/>
      <c r="D969"/>
      <c r="E969"/>
      <c r="F969"/>
      <c r="G969"/>
      <c r="H969"/>
    </row>
    <row r="970" spans="3:8" x14ac:dyDescent="0.2">
      <c r="C970"/>
      <c r="D970"/>
      <c r="E970"/>
      <c r="F970"/>
      <c r="G970"/>
      <c r="H970"/>
    </row>
    <row r="971" spans="3:8" x14ac:dyDescent="0.2">
      <c r="C971"/>
      <c r="D971"/>
      <c r="E971"/>
      <c r="F971"/>
      <c r="G971"/>
      <c r="H971"/>
    </row>
    <row r="972" spans="3:8" x14ac:dyDescent="0.2">
      <c r="C972"/>
      <c r="D972"/>
      <c r="E972"/>
      <c r="F972"/>
      <c r="G972"/>
      <c r="H972"/>
    </row>
    <row r="973" spans="3:8" x14ac:dyDescent="0.2">
      <c r="C973"/>
      <c r="D973"/>
      <c r="E973"/>
      <c r="F973"/>
      <c r="G973"/>
      <c r="H973"/>
    </row>
    <row r="974" spans="3:8" x14ac:dyDescent="0.2">
      <c r="C974"/>
      <c r="D974"/>
      <c r="E974"/>
      <c r="F974"/>
      <c r="G974"/>
      <c r="H974"/>
    </row>
    <row r="975" spans="3:8" x14ac:dyDescent="0.2">
      <c r="C975"/>
      <c r="D975"/>
      <c r="E975"/>
      <c r="F975"/>
      <c r="G975"/>
      <c r="H975"/>
    </row>
    <row r="976" spans="3:8" x14ac:dyDescent="0.2">
      <c r="C976"/>
      <c r="D976"/>
      <c r="E976"/>
      <c r="F976"/>
      <c r="G976"/>
      <c r="H976"/>
    </row>
    <row r="977" spans="3:8" x14ac:dyDescent="0.2">
      <c r="C977"/>
      <c r="D977"/>
      <c r="E977"/>
      <c r="F977"/>
      <c r="G977"/>
      <c r="H977"/>
    </row>
    <row r="978" spans="3:8" x14ac:dyDescent="0.2">
      <c r="C978"/>
      <c r="D978"/>
      <c r="E978"/>
      <c r="F978"/>
      <c r="G978"/>
      <c r="H978"/>
    </row>
    <row r="979" spans="3:8" x14ac:dyDescent="0.2">
      <c r="C979"/>
      <c r="D979"/>
      <c r="E979"/>
      <c r="F979"/>
      <c r="G979"/>
      <c r="H979"/>
    </row>
    <row r="980" spans="3:8" x14ac:dyDescent="0.2">
      <c r="C980"/>
      <c r="D980"/>
      <c r="E980"/>
      <c r="F980"/>
      <c r="G980"/>
      <c r="H980"/>
    </row>
    <row r="981" spans="3:8" x14ac:dyDescent="0.2">
      <c r="C981"/>
      <c r="D981"/>
      <c r="E981"/>
      <c r="F981"/>
      <c r="G981"/>
      <c r="H981"/>
    </row>
    <row r="982" spans="3:8" x14ac:dyDescent="0.2">
      <c r="C982"/>
      <c r="D982"/>
      <c r="E982"/>
      <c r="F982"/>
      <c r="G982"/>
      <c r="H982"/>
    </row>
    <row r="983" spans="3:8" x14ac:dyDescent="0.2">
      <c r="C983"/>
      <c r="D983"/>
      <c r="E983"/>
      <c r="F983"/>
      <c r="G983"/>
      <c r="H983"/>
    </row>
    <row r="984" spans="3:8" x14ac:dyDescent="0.2">
      <c r="C984"/>
      <c r="D984"/>
      <c r="E984"/>
      <c r="F984"/>
      <c r="G984"/>
      <c r="H984"/>
    </row>
    <row r="985" spans="3:8" x14ac:dyDescent="0.2">
      <c r="C985"/>
      <c r="D985"/>
      <c r="E985"/>
      <c r="F985"/>
      <c r="G985"/>
      <c r="H985"/>
    </row>
    <row r="986" spans="3:8" x14ac:dyDescent="0.2">
      <c r="C986"/>
      <c r="D986"/>
      <c r="E986"/>
      <c r="F986"/>
      <c r="G986"/>
      <c r="H986"/>
    </row>
    <row r="987" spans="3:8" x14ac:dyDescent="0.2">
      <c r="C987"/>
      <c r="D987"/>
      <c r="E987"/>
      <c r="F987"/>
      <c r="G987"/>
      <c r="H987"/>
    </row>
    <row r="988" spans="3:8" x14ac:dyDescent="0.2">
      <c r="C988"/>
      <c r="D988"/>
      <c r="E988"/>
      <c r="F988"/>
      <c r="G988"/>
      <c r="H988"/>
    </row>
    <row r="989" spans="3:8" x14ac:dyDescent="0.2">
      <c r="C989"/>
      <c r="D989"/>
      <c r="E989"/>
      <c r="F989"/>
      <c r="G989"/>
      <c r="H989"/>
    </row>
    <row r="990" spans="3:8" x14ac:dyDescent="0.2">
      <c r="C990"/>
      <c r="D990"/>
      <c r="E990"/>
      <c r="F990"/>
      <c r="G990"/>
      <c r="H990"/>
    </row>
    <row r="991" spans="3:8" x14ac:dyDescent="0.2">
      <c r="C991"/>
      <c r="D991"/>
      <c r="E991"/>
      <c r="F991"/>
      <c r="G991"/>
      <c r="H991"/>
    </row>
    <row r="992" spans="3:8" x14ac:dyDescent="0.2">
      <c r="C992"/>
      <c r="D992"/>
      <c r="E992"/>
      <c r="F992"/>
      <c r="G992"/>
      <c r="H992"/>
    </row>
    <row r="993" spans="3:8" x14ac:dyDescent="0.2">
      <c r="C993"/>
      <c r="D993"/>
      <c r="E993"/>
      <c r="F993"/>
      <c r="G993"/>
      <c r="H993"/>
    </row>
    <row r="994" spans="3:8" x14ac:dyDescent="0.2">
      <c r="C994"/>
      <c r="D994"/>
      <c r="E994"/>
      <c r="F994"/>
      <c r="G994"/>
      <c r="H994"/>
    </row>
    <row r="995" spans="3:8" x14ac:dyDescent="0.2">
      <c r="C995"/>
      <c r="D995"/>
      <c r="E995"/>
      <c r="F995"/>
      <c r="G995"/>
      <c r="H995"/>
    </row>
    <row r="996" spans="3:8" x14ac:dyDescent="0.2">
      <c r="C996"/>
      <c r="D996"/>
      <c r="E996"/>
      <c r="F996"/>
      <c r="G996"/>
      <c r="H996"/>
    </row>
    <row r="997" spans="3:8" x14ac:dyDescent="0.2">
      <c r="C997"/>
      <c r="D997"/>
      <c r="E997"/>
      <c r="F997"/>
      <c r="G997"/>
      <c r="H997"/>
    </row>
    <row r="998" spans="3:8" x14ac:dyDescent="0.2">
      <c r="C998"/>
      <c r="D998"/>
      <c r="E998"/>
      <c r="F998"/>
      <c r="G998"/>
      <c r="H998"/>
    </row>
    <row r="999" spans="3:8" x14ac:dyDescent="0.2">
      <c r="C999"/>
      <c r="D999"/>
      <c r="E999"/>
      <c r="F999"/>
      <c r="G999"/>
      <c r="H999"/>
    </row>
    <row r="1000" spans="3:8" x14ac:dyDescent="0.2">
      <c r="C1000"/>
      <c r="D1000"/>
      <c r="E1000"/>
      <c r="F1000"/>
      <c r="G1000"/>
      <c r="H1000"/>
    </row>
    <row r="1001" spans="3:8" x14ac:dyDescent="0.2">
      <c r="C1001"/>
      <c r="D1001"/>
      <c r="E1001"/>
      <c r="F1001"/>
      <c r="G1001"/>
      <c r="H1001"/>
    </row>
    <row r="1002" spans="3:8" x14ac:dyDescent="0.2">
      <c r="C1002"/>
      <c r="D1002"/>
      <c r="E1002"/>
      <c r="F1002"/>
      <c r="G1002"/>
      <c r="H1002"/>
    </row>
    <row r="1003" spans="3:8" x14ac:dyDescent="0.2">
      <c r="C1003"/>
      <c r="D1003"/>
      <c r="E1003"/>
      <c r="F1003"/>
      <c r="G1003"/>
      <c r="H1003"/>
    </row>
    <row r="1004" spans="3:8" x14ac:dyDescent="0.2">
      <c r="C1004"/>
      <c r="D1004"/>
      <c r="E1004"/>
      <c r="F1004"/>
      <c r="G1004"/>
      <c r="H1004"/>
    </row>
    <row r="1005" spans="3:8" x14ac:dyDescent="0.2">
      <c r="C1005"/>
      <c r="D1005"/>
      <c r="E1005"/>
      <c r="F1005"/>
      <c r="G1005"/>
      <c r="H1005"/>
    </row>
    <row r="1006" spans="3:8" x14ac:dyDescent="0.2">
      <c r="C1006"/>
      <c r="D1006"/>
      <c r="E1006"/>
      <c r="F1006"/>
      <c r="G1006"/>
      <c r="H1006"/>
    </row>
    <row r="1007" spans="3:8" x14ac:dyDescent="0.2">
      <c r="C1007"/>
      <c r="D1007"/>
      <c r="E1007"/>
      <c r="F1007"/>
      <c r="G1007"/>
      <c r="H1007"/>
    </row>
    <row r="1008" spans="3:8" x14ac:dyDescent="0.2">
      <c r="C1008"/>
      <c r="D1008"/>
      <c r="E1008"/>
      <c r="F1008"/>
      <c r="G1008"/>
      <c r="H1008"/>
    </row>
    <row r="1009" spans="3:8" x14ac:dyDescent="0.2">
      <c r="C1009"/>
      <c r="D1009"/>
      <c r="E1009"/>
      <c r="F1009"/>
      <c r="G1009"/>
      <c r="H1009"/>
    </row>
    <row r="1010" spans="3:8" x14ac:dyDescent="0.2">
      <c r="C1010"/>
      <c r="D1010"/>
      <c r="E1010"/>
      <c r="F1010"/>
      <c r="G1010"/>
      <c r="H1010"/>
    </row>
    <row r="1011" spans="3:8" x14ac:dyDescent="0.2">
      <c r="C1011"/>
      <c r="D1011"/>
      <c r="E1011"/>
      <c r="F1011"/>
      <c r="G1011"/>
      <c r="H1011"/>
    </row>
    <row r="1012" spans="3:8" x14ac:dyDescent="0.2">
      <c r="C1012"/>
      <c r="D1012"/>
      <c r="E1012"/>
      <c r="F1012"/>
      <c r="G1012"/>
      <c r="H1012"/>
    </row>
    <row r="1013" spans="3:8" x14ac:dyDescent="0.2">
      <c r="C1013"/>
      <c r="D1013"/>
      <c r="E1013"/>
      <c r="F1013"/>
      <c r="G1013"/>
      <c r="H1013"/>
    </row>
    <row r="1014" spans="3:8" x14ac:dyDescent="0.2">
      <c r="C1014"/>
      <c r="D1014"/>
      <c r="E1014"/>
      <c r="F1014"/>
      <c r="G1014"/>
      <c r="H1014"/>
    </row>
    <row r="1015" spans="3:8" x14ac:dyDescent="0.2">
      <c r="C1015"/>
      <c r="D1015"/>
      <c r="E1015"/>
      <c r="F1015"/>
      <c r="G1015"/>
      <c r="H1015"/>
    </row>
    <row r="1016" spans="3:8" x14ac:dyDescent="0.2">
      <c r="C1016"/>
      <c r="D1016"/>
      <c r="E1016"/>
      <c r="F1016"/>
      <c r="G1016"/>
      <c r="H1016"/>
    </row>
    <row r="1017" spans="3:8" x14ac:dyDescent="0.2">
      <c r="C1017"/>
      <c r="D1017"/>
      <c r="E1017"/>
      <c r="F1017"/>
      <c r="G1017"/>
      <c r="H1017"/>
    </row>
    <row r="1018" spans="3:8" x14ac:dyDescent="0.2">
      <c r="C1018"/>
      <c r="D1018"/>
      <c r="E1018"/>
      <c r="F1018"/>
      <c r="G1018"/>
      <c r="H1018"/>
    </row>
    <row r="1019" spans="3:8" x14ac:dyDescent="0.2">
      <c r="C1019"/>
      <c r="D1019"/>
      <c r="E1019"/>
      <c r="F1019"/>
      <c r="G1019"/>
      <c r="H1019"/>
    </row>
    <row r="1020" spans="3:8" x14ac:dyDescent="0.2">
      <c r="C1020"/>
      <c r="D1020"/>
      <c r="E1020"/>
      <c r="F1020"/>
      <c r="G1020"/>
      <c r="H1020"/>
    </row>
    <row r="1021" spans="3:8" x14ac:dyDescent="0.2">
      <c r="C1021"/>
      <c r="D1021"/>
      <c r="E1021"/>
      <c r="F1021"/>
      <c r="G1021"/>
      <c r="H1021"/>
    </row>
    <row r="1022" spans="3:8" x14ac:dyDescent="0.2">
      <c r="C1022"/>
      <c r="D1022"/>
      <c r="E1022"/>
      <c r="F1022"/>
      <c r="G1022"/>
      <c r="H1022"/>
    </row>
    <row r="1023" spans="3:8" x14ac:dyDescent="0.2">
      <c r="C1023"/>
      <c r="D1023"/>
      <c r="E1023"/>
      <c r="F1023"/>
      <c r="G1023"/>
      <c r="H1023"/>
    </row>
    <row r="1024" spans="3:8" x14ac:dyDescent="0.2">
      <c r="C1024"/>
      <c r="D1024"/>
      <c r="E1024"/>
      <c r="F1024"/>
      <c r="G1024"/>
      <c r="H1024"/>
    </row>
    <row r="1025" spans="3:8" x14ac:dyDescent="0.2">
      <c r="C1025"/>
      <c r="D1025"/>
      <c r="E1025"/>
      <c r="F1025"/>
      <c r="G1025"/>
      <c r="H1025"/>
    </row>
    <row r="1026" spans="3:8" x14ac:dyDescent="0.2">
      <c r="C1026"/>
      <c r="D1026"/>
      <c r="E1026"/>
      <c r="F1026"/>
      <c r="G1026"/>
      <c r="H1026"/>
    </row>
    <row r="1027" spans="3:8" x14ac:dyDescent="0.2">
      <c r="C1027"/>
      <c r="D1027"/>
      <c r="E1027"/>
      <c r="F1027"/>
      <c r="G1027"/>
      <c r="H1027"/>
    </row>
    <row r="1028" spans="3:8" x14ac:dyDescent="0.2">
      <c r="C1028"/>
      <c r="D1028"/>
      <c r="E1028"/>
      <c r="F1028"/>
      <c r="G1028"/>
      <c r="H1028"/>
    </row>
    <row r="1029" spans="3:8" x14ac:dyDescent="0.2">
      <c r="C1029"/>
      <c r="D1029"/>
      <c r="E1029"/>
      <c r="F1029"/>
      <c r="G1029"/>
      <c r="H1029"/>
    </row>
    <row r="1030" spans="3:8" x14ac:dyDescent="0.2">
      <c r="C1030"/>
      <c r="D1030"/>
      <c r="E1030"/>
      <c r="F1030"/>
      <c r="G1030"/>
      <c r="H1030"/>
    </row>
    <row r="1031" spans="3:8" x14ac:dyDescent="0.2">
      <c r="C1031"/>
      <c r="D1031"/>
      <c r="E1031"/>
      <c r="F1031"/>
      <c r="G1031"/>
      <c r="H1031"/>
    </row>
    <row r="1032" spans="3:8" x14ac:dyDescent="0.2">
      <c r="C1032"/>
      <c r="D1032"/>
      <c r="E1032"/>
      <c r="F1032"/>
      <c r="G1032"/>
      <c r="H1032"/>
    </row>
    <row r="1033" spans="3:8" x14ac:dyDescent="0.2">
      <c r="C1033"/>
      <c r="D1033"/>
      <c r="E1033"/>
      <c r="F1033"/>
      <c r="G1033"/>
      <c r="H1033"/>
    </row>
    <row r="1034" spans="3:8" x14ac:dyDescent="0.2">
      <c r="C1034"/>
      <c r="D1034"/>
      <c r="E1034"/>
      <c r="F1034"/>
      <c r="G1034"/>
      <c r="H1034"/>
    </row>
    <row r="1035" spans="3:8" x14ac:dyDescent="0.2">
      <c r="C1035"/>
      <c r="D1035"/>
      <c r="E1035"/>
      <c r="F1035"/>
      <c r="G1035"/>
      <c r="H1035"/>
    </row>
    <row r="1036" spans="3:8" x14ac:dyDescent="0.2">
      <c r="C1036"/>
      <c r="D1036"/>
      <c r="E1036"/>
      <c r="F1036"/>
      <c r="G1036"/>
      <c r="H1036"/>
    </row>
    <row r="1037" spans="3:8" x14ac:dyDescent="0.2">
      <c r="C1037"/>
      <c r="D1037"/>
      <c r="E1037"/>
      <c r="F1037"/>
      <c r="G1037"/>
      <c r="H1037"/>
    </row>
    <row r="1038" spans="3:8" x14ac:dyDescent="0.2">
      <c r="C1038"/>
      <c r="D1038"/>
      <c r="E1038"/>
      <c r="F1038"/>
      <c r="G1038"/>
      <c r="H1038"/>
    </row>
    <row r="1039" spans="3:8" x14ac:dyDescent="0.2">
      <c r="C1039"/>
      <c r="D1039"/>
      <c r="E1039"/>
      <c r="F1039"/>
      <c r="G1039"/>
      <c r="H1039"/>
    </row>
    <row r="1040" spans="3:8" x14ac:dyDescent="0.2">
      <c r="C1040"/>
      <c r="D1040"/>
      <c r="E1040"/>
      <c r="F1040"/>
      <c r="G1040"/>
      <c r="H1040"/>
    </row>
    <row r="1041" spans="3:8" x14ac:dyDescent="0.2">
      <c r="C1041"/>
      <c r="D1041"/>
      <c r="E1041"/>
      <c r="F1041"/>
      <c r="G1041"/>
      <c r="H1041"/>
    </row>
    <row r="1042" spans="3:8" x14ac:dyDescent="0.2">
      <c r="C1042"/>
      <c r="D1042"/>
      <c r="E1042"/>
      <c r="F1042"/>
      <c r="G1042"/>
      <c r="H1042"/>
    </row>
    <row r="1043" spans="3:8" x14ac:dyDescent="0.2">
      <c r="C1043"/>
      <c r="D1043"/>
      <c r="E1043"/>
      <c r="F1043"/>
      <c r="G1043"/>
      <c r="H1043"/>
    </row>
    <row r="1044" spans="3:8" x14ac:dyDescent="0.2">
      <c r="C1044"/>
      <c r="D1044"/>
      <c r="E1044"/>
      <c r="F1044"/>
      <c r="G1044"/>
      <c r="H1044"/>
    </row>
    <row r="1045" spans="3:8" x14ac:dyDescent="0.2">
      <c r="C1045"/>
      <c r="D1045"/>
      <c r="E1045"/>
      <c r="F1045"/>
      <c r="G1045"/>
      <c r="H1045"/>
    </row>
    <row r="1046" spans="3:8" x14ac:dyDescent="0.2">
      <c r="C1046"/>
      <c r="D1046"/>
      <c r="E1046"/>
      <c r="F1046"/>
      <c r="G1046"/>
      <c r="H1046"/>
    </row>
    <row r="1047" spans="3:8" x14ac:dyDescent="0.2">
      <c r="C1047"/>
      <c r="D1047"/>
      <c r="E1047"/>
      <c r="F1047"/>
      <c r="G1047"/>
      <c r="H1047"/>
    </row>
    <row r="1048" spans="3:8" x14ac:dyDescent="0.2">
      <c r="C1048"/>
      <c r="D1048"/>
      <c r="E1048"/>
      <c r="F1048"/>
      <c r="G1048"/>
      <c r="H1048"/>
    </row>
    <row r="1049" spans="3:8" x14ac:dyDescent="0.2">
      <c r="C1049"/>
      <c r="D1049"/>
      <c r="E1049"/>
      <c r="F1049"/>
      <c r="G1049"/>
      <c r="H1049"/>
    </row>
    <row r="1050" spans="3:8" x14ac:dyDescent="0.2">
      <c r="C1050"/>
      <c r="D1050"/>
      <c r="E1050"/>
      <c r="F1050"/>
      <c r="G1050"/>
      <c r="H1050"/>
    </row>
    <row r="1051" spans="3:8" x14ac:dyDescent="0.2">
      <c r="C1051"/>
      <c r="D1051"/>
      <c r="E1051"/>
      <c r="F1051"/>
      <c r="G1051"/>
      <c r="H1051"/>
    </row>
    <row r="1052" spans="3:8" x14ac:dyDescent="0.2">
      <c r="C1052"/>
      <c r="D1052"/>
      <c r="E1052"/>
      <c r="F1052"/>
      <c r="G1052"/>
      <c r="H1052"/>
    </row>
    <row r="1053" spans="3:8" x14ac:dyDescent="0.2">
      <c r="C1053"/>
      <c r="D1053"/>
      <c r="E1053"/>
      <c r="F1053"/>
      <c r="G1053"/>
      <c r="H1053"/>
    </row>
    <row r="1054" spans="3:8" x14ac:dyDescent="0.2">
      <c r="C1054"/>
      <c r="D1054"/>
      <c r="E1054"/>
      <c r="F1054"/>
      <c r="G1054"/>
      <c r="H1054"/>
    </row>
    <row r="1055" spans="3:8" x14ac:dyDescent="0.2">
      <c r="C1055"/>
      <c r="D1055"/>
      <c r="E1055"/>
      <c r="F1055"/>
      <c r="G1055"/>
      <c r="H1055"/>
    </row>
    <row r="1056" spans="3:8" x14ac:dyDescent="0.2">
      <c r="C1056"/>
      <c r="D1056"/>
      <c r="E1056"/>
      <c r="F1056"/>
      <c r="G1056"/>
      <c r="H1056"/>
    </row>
    <row r="1057" spans="3:8" x14ac:dyDescent="0.2">
      <c r="C1057"/>
      <c r="D1057"/>
      <c r="E1057"/>
      <c r="F1057"/>
      <c r="G1057"/>
      <c r="H1057"/>
    </row>
    <row r="1058" spans="3:8" x14ac:dyDescent="0.2">
      <c r="C1058"/>
      <c r="D1058"/>
      <c r="E1058"/>
      <c r="F1058"/>
      <c r="G1058"/>
      <c r="H1058"/>
    </row>
    <row r="1059" spans="3:8" x14ac:dyDescent="0.2">
      <c r="C1059"/>
      <c r="D1059"/>
      <c r="E1059"/>
      <c r="F1059"/>
      <c r="G1059"/>
      <c r="H1059"/>
    </row>
    <row r="1060" spans="3:8" x14ac:dyDescent="0.2">
      <c r="C1060"/>
      <c r="D1060"/>
      <c r="E1060"/>
      <c r="F1060"/>
      <c r="G1060"/>
      <c r="H1060"/>
    </row>
    <row r="1061" spans="3:8" x14ac:dyDescent="0.2">
      <c r="C1061"/>
      <c r="D1061"/>
      <c r="E1061"/>
      <c r="F1061"/>
      <c r="G1061"/>
      <c r="H1061"/>
    </row>
    <row r="1062" spans="3:8" x14ac:dyDescent="0.2">
      <c r="C1062"/>
      <c r="D1062"/>
      <c r="E1062"/>
      <c r="F1062"/>
      <c r="G1062"/>
      <c r="H1062"/>
    </row>
    <row r="1063" spans="3:8" x14ac:dyDescent="0.2">
      <c r="C1063"/>
      <c r="D1063"/>
      <c r="E1063"/>
      <c r="F1063"/>
      <c r="G1063"/>
      <c r="H1063"/>
    </row>
    <row r="1064" spans="3:8" x14ac:dyDescent="0.2">
      <c r="C1064"/>
      <c r="D1064"/>
      <c r="E1064"/>
      <c r="F1064"/>
      <c r="G1064"/>
      <c r="H1064"/>
    </row>
    <row r="1065" spans="3:8" x14ac:dyDescent="0.2">
      <c r="C1065"/>
      <c r="D1065"/>
      <c r="E1065"/>
      <c r="F1065"/>
      <c r="G1065"/>
      <c r="H1065"/>
    </row>
    <row r="1066" spans="3:8" x14ac:dyDescent="0.2">
      <c r="C1066"/>
      <c r="D1066"/>
      <c r="E1066"/>
      <c r="F1066"/>
      <c r="G1066"/>
      <c r="H1066"/>
    </row>
    <row r="1067" spans="3:8" x14ac:dyDescent="0.2">
      <c r="C1067"/>
      <c r="D1067"/>
      <c r="E1067"/>
      <c r="F1067"/>
      <c r="G1067"/>
      <c r="H1067"/>
    </row>
    <row r="1068" spans="3:8" x14ac:dyDescent="0.2">
      <c r="C1068"/>
      <c r="D1068"/>
      <c r="E1068"/>
      <c r="F1068"/>
      <c r="G1068"/>
      <c r="H1068"/>
    </row>
    <row r="1069" spans="3:8" x14ac:dyDescent="0.2">
      <c r="C1069"/>
      <c r="D1069"/>
      <c r="E1069"/>
      <c r="F1069"/>
      <c r="G1069"/>
      <c r="H1069"/>
    </row>
    <row r="1070" spans="3:8" x14ac:dyDescent="0.2">
      <c r="C1070"/>
      <c r="D1070"/>
      <c r="E1070"/>
      <c r="F1070"/>
      <c r="G1070"/>
      <c r="H1070"/>
    </row>
    <row r="1071" spans="3:8" x14ac:dyDescent="0.2">
      <c r="C1071"/>
      <c r="D1071"/>
      <c r="E1071"/>
      <c r="F1071"/>
      <c r="G1071"/>
      <c r="H1071"/>
    </row>
    <row r="1072" spans="3:8" x14ac:dyDescent="0.2">
      <c r="C1072"/>
      <c r="D1072"/>
      <c r="E1072"/>
      <c r="F1072"/>
      <c r="G1072"/>
      <c r="H1072"/>
    </row>
    <row r="1073" spans="3:8" x14ac:dyDescent="0.2">
      <c r="C1073"/>
      <c r="D1073"/>
      <c r="E1073"/>
      <c r="F1073"/>
      <c r="G1073"/>
      <c r="H1073"/>
    </row>
    <row r="1074" spans="3:8" x14ac:dyDescent="0.2">
      <c r="C1074"/>
      <c r="D1074"/>
      <c r="E1074"/>
      <c r="F1074"/>
      <c r="G1074"/>
      <c r="H1074"/>
    </row>
    <row r="1075" spans="3:8" x14ac:dyDescent="0.2">
      <c r="C1075"/>
      <c r="D1075"/>
      <c r="E1075"/>
      <c r="F1075"/>
      <c r="G1075"/>
      <c r="H1075"/>
    </row>
    <row r="1076" spans="3:8" x14ac:dyDescent="0.2">
      <c r="C1076"/>
      <c r="D1076"/>
      <c r="E1076"/>
      <c r="F1076"/>
      <c r="G1076"/>
      <c r="H1076"/>
    </row>
    <row r="1077" spans="3:8" x14ac:dyDescent="0.2">
      <c r="C1077"/>
      <c r="D1077"/>
      <c r="E1077"/>
      <c r="F1077"/>
      <c r="G1077"/>
      <c r="H1077"/>
    </row>
    <row r="1078" spans="3:8" x14ac:dyDescent="0.2">
      <c r="C1078"/>
      <c r="D1078"/>
      <c r="E1078"/>
      <c r="F1078"/>
      <c r="G1078"/>
      <c r="H1078"/>
    </row>
    <row r="1079" spans="3:8" x14ac:dyDescent="0.2">
      <c r="C1079"/>
      <c r="D1079"/>
      <c r="E1079"/>
      <c r="F1079"/>
      <c r="G1079"/>
      <c r="H1079"/>
    </row>
    <row r="1080" spans="3:8" x14ac:dyDescent="0.2">
      <c r="C1080"/>
      <c r="D1080"/>
      <c r="E1080"/>
      <c r="F1080"/>
      <c r="G1080"/>
      <c r="H1080"/>
    </row>
    <row r="1081" spans="3:8" x14ac:dyDescent="0.2">
      <c r="C1081"/>
      <c r="D1081"/>
      <c r="E1081"/>
      <c r="F1081"/>
      <c r="G1081"/>
      <c r="H1081"/>
    </row>
    <row r="1082" spans="3:8" x14ac:dyDescent="0.2">
      <c r="C1082"/>
      <c r="D1082"/>
      <c r="E1082"/>
      <c r="F1082"/>
      <c r="G1082"/>
      <c r="H1082"/>
    </row>
    <row r="1083" spans="3:8" x14ac:dyDescent="0.2">
      <c r="C1083"/>
      <c r="D1083"/>
      <c r="E1083"/>
      <c r="F1083"/>
      <c r="G1083"/>
      <c r="H1083"/>
    </row>
    <row r="1084" spans="3:8" x14ac:dyDescent="0.2">
      <c r="C1084"/>
      <c r="D1084"/>
      <c r="E1084"/>
      <c r="F1084"/>
      <c r="G1084"/>
      <c r="H1084"/>
    </row>
    <row r="1085" spans="3:8" x14ac:dyDescent="0.2">
      <c r="C1085"/>
      <c r="D1085"/>
      <c r="E1085"/>
      <c r="F1085"/>
      <c r="G1085"/>
      <c r="H1085"/>
    </row>
    <row r="1086" spans="3:8" x14ac:dyDescent="0.2">
      <c r="C1086"/>
      <c r="D1086"/>
      <c r="E1086"/>
      <c r="F1086"/>
      <c r="G1086"/>
      <c r="H1086"/>
    </row>
    <row r="1087" spans="3:8" x14ac:dyDescent="0.2">
      <c r="C1087"/>
      <c r="D1087"/>
      <c r="E1087"/>
      <c r="F1087"/>
      <c r="G1087"/>
      <c r="H1087"/>
    </row>
    <row r="1088" spans="3:8" x14ac:dyDescent="0.2">
      <c r="C1088"/>
      <c r="D1088"/>
      <c r="E1088"/>
      <c r="F1088"/>
      <c r="G1088"/>
      <c r="H1088"/>
    </row>
    <row r="1089" spans="3:8" x14ac:dyDescent="0.2">
      <c r="C1089"/>
      <c r="D1089"/>
      <c r="E1089"/>
      <c r="F1089"/>
      <c r="G1089"/>
      <c r="H1089"/>
    </row>
    <row r="1090" spans="3:8" x14ac:dyDescent="0.2">
      <c r="C1090"/>
      <c r="D1090"/>
      <c r="E1090"/>
      <c r="F1090"/>
      <c r="G1090"/>
      <c r="H1090"/>
    </row>
    <row r="1091" spans="3:8" x14ac:dyDescent="0.2">
      <c r="C1091"/>
      <c r="D1091"/>
      <c r="E1091"/>
      <c r="F1091"/>
      <c r="G1091"/>
      <c r="H1091"/>
    </row>
    <row r="1092" spans="3:8" x14ac:dyDescent="0.2">
      <c r="C1092"/>
      <c r="D1092"/>
      <c r="E1092"/>
      <c r="F1092"/>
      <c r="G1092"/>
      <c r="H1092"/>
    </row>
    <row r="1093" spans="3:8" x14ac:dyDescent="0.2">
      <c r="C1093"/>
      <c r="D1093"/>
      <c r="E1093"/>
      <c r="F1093"/>
      <c r="G1093"/>
      <c r="H1093"/>
    </row>
    <row r="1094" spans="3:8" x14ac:dyDescent="0.2">
      <c r="C1094"/>
      <c r="D1094"/>
      <c r="E1094"/>
      <c r="F1094"/>
      <c r="G1094"/>
      <c r="H1094"/>
    </row>
    <row r="1095" spans="3:8" x14ac:dyDescent="0.2">
      <c r="C1095"/>
      <c r="D1095"/>
      <c r="E1095"/>
      <c r="F1095"/>
      <c r="G1095"/>
      <c r="H1095"/>
    </row>
    <row r="1096" spans="3:8" x14ac:dyDescent="0.2">
      <c r="C1096"/>
      <c r="D1096"/>
      <c r="E1096"/>
      <c r="F1096"/>
      <c r="G1096"/>
      <c r="H1096"/>
    </row>
    <row r="1097" spans="3:8" x14ac:dyDescent="0.2">
      <c r="C1097"/>
      <c r="D1097"/>
      <c r="E1097"/>
      <c r="F1097"/>
      <c r="G1097"/>
      <c r="H1097"/>
    </row>
    <row r="1098" spans="3:8" x14ac:dyDescent="0.2">
      <c r="C1098"/>
      <c r="D1098"/>
      <c r="E1098"/>
      <c r="F1098"/>
      <c r="G1098"/>
      <c r="H1098"/>
    </row>
    <row r="1099" spans="3:8" x14ac:dyDescent="0.2">
      <c r="C1099"/>
      <c r="D1099"/>
      <c r="E1099"/>
      <c r="F1099"/>
      <c r="G1099"/>
      <c r="H1099"/>
    </row>
    <row r="1100" spans="3:8" x14ac:dyDescent="0.2">
      <c r="C1100"/>
      <c r="D1100"/>
      <c r="E1100"/>
      <c r="F1100"/>
      <c r="G1100"/>
      <c r="H1100"/>
    </row>
    <row r="1101" spans="3:8" x14ac:dyDescent="0.2">
      <c r="C1101"/>
      <c r="D1101"/>
      <c r="E1101"/>
      <c r="F1101"/>
      <c r="G1101"/>
      <c r="H1101"/>
    </row>
    <row r="1102" spans="3:8" x14ac:dyDescent="0.2">
      <c r="C1102"/>
      <c r="D1102"/>
      <c r="E1102"/>
      <c r="F1102"/>
      <c r="G1102"/>
      <c r="H1102"/>
    </row>
    <row r="1103" spans="3:8" x14ac:dyDescent="0.2">
      <c r="C1103"/>
      <c r="D1103"/>
      <c r="E1103"/>
      <c r="F1103"/>
      <c r="G1103"/>
      <c r="H1103"/>
    </row>
    <row r="1104" spans="3:8" x14ac:dyDescent="0.2">
      <c r="C1104"/>
      <c r="D1104"/>
      <c r="E1104"/>
      <c r="F1104"/>
      <c r="G1104"/>
      <c r="H1104"/>
    </row>
    <row r="1105" spans="3:8" x14ac:dyDescent="0.2">
      <c r="C1105"/>
      <c r="D1105"/>
      <c r="E1105"/>
      <c r="F1105"/>
      <c r="G1105"/>
      <c r="H1105"/>
    </row>
    <row r="1106" spans="3:8" x14ac:dyDescent="0.2">
      <c r="C1106"/>
      <c r="D1106"/>
      <c r="E1106"/>
      <c r="F1106"/>
      <c r="G1106"/>
      <c r="H1106"/>
    </row>
    <row r="1107" spans="3:8" x14ac:dyDescent="0.2">
      <c r="C1107"/>
      <c r="D1107"/>
      <c r="E1107"/>
      <c r="F1107"/>
      <c r="G1107"/>
      <c r="H1107"/>
    </row>
    <row r="1108" spans="3:8" x14ac:dyDescent="0.2">
      <c r="C1108"/>
      <c r="D1108"/>
      <c r="E1108"/>
      <c r="F1108"/>
      <c r="G1108"/>
      <c r="H1108"/>
    </row>
    <row r="1109" spans="3:8" x14ac:dyDescent="0.2">
      <c r="C1109"/>
      <c r="D1109"/>
      <c r="E1109"/>
      <c r="F1109"/>
      <c r="G1109"/>
      <c r="H1109"/>
    </row>
    <row r="1110" spans="3:8" x14ac:dyDescent="0.2">
      <c r="C1110"/>
      <c r="D1110"/>
      <c r="E1110"/>
      <c r="F1110"/>
      <c r="G1110"/>
      <c r="H1110"/>
    </row>
    <row r="1111" spans="3:8" x14ac:dyDescent="0.2">
      <c r="C1111"/>
      <c r="D1111"/>
      <c r="E1111"/>
      <c r="F1111"/>
      <c r="G1111"/>
      <c r="H1111"/>
    </row>
    <row r="1112" spans="3:8" x14ac:dyDescent="0.2">
      <c r="C1112"/>
      <c r="D1112"/>
      <c r="E1112"/>
      <c r="F1112"/>
      <c r="G1112"/>
      <c r="H1112"/>
    </row>
    <row r="1113" spans="3:8" x14ac:dyDescent="0.2">
      <c r="C1113"/>
      <c r="D1113"/>
      <c r="E1113"/>
      <c r="F1113"/>
      <c r="G1113"/>
      <c r="H1113"/>
    </row>
    <row r="1114" spans="3:8" x14ac:dyDescent="0.2">
      <c r="C1114"/>
      <c r="D1114"/>
      <c r="E1114"/>
      <c r="F1114"/>
      <c r="G1114"/>
      <c r="H1114"/>
    </row>
    <row r="1115" spans="3:8" x14ac:dyDescent="0.2">
      <c r="C1115"/>
      <c r="D1115"/>
      <c r="E1115"/>
      <c r="F1115"/>
      <c r="G1115"/>
      <c r="H1115"/>
    </row>
    <row r="1116" spans="3:8" x14ac:dyDescent="0.2">
      <c r="C1116"/>
      <c r="D1116"/>
      <c r="E1116"/>
      <c r="F1116"/>
      <c r="G1116"/>
      <c r="H1116"/>
    </row>
    <row r="1117" spans="3:8" x14ac:dyDescent="0.2">
      <c r="C1117"/>
      <c r="D1117"/>
      <c r="E1117"/>
      <c r="F1117"/>
      <c r="G1117"/>
      <c r="H1117"/>
    </row>
    <row r="1118" spans="3:8" x14ac:dyDescent="0.2">
      <c r="C1118"/>
      <c r="D1118"/>
      <c r="E1118"/>
      <c r="F1118"/>
      <c r="G1118"/>
      <c r="H1118"/>
    </row>
    <row r="1119" spans="3:8" x14ac:dyDescent="0.2">
      <c r="C1119"/>
      <c r="D1119"/>
      <c r="E1119"/>
      <c r="F1119"/>
      <c r="G1119"/>
      <c r="H1119"/>
    </row>
    <row r="1120" spans="3:8" x14ac:dyDescent="0.2">
      <c r="C1120"/>
      <c r="D1120"/>
      <c r="E1120"/>
      <c r="F1120"/>
      <c r="G1120"/>
      <c r="H1120"/>
    </row>
    <row r="1121" spans="3:8" x14ac:dyDescent="0.2">
      <c r="C1121"/>
      <c r="D1121"/>
      <c r="E1121"/>
      <c r="F1121"/>
      <c r="G1121"/>
      <c r="H1121"/>
    </row>
    <row r="1122" spans="3:8" x14ac:dyDescent="0.2">
      <c r="C1122"/>
      <c r="D1122"/>
      <c r="E1122"/>
      <c r="F1122"/>
      <c r="G1122"/>
      <c r="H1122"/>
    </row>
    <row r="1123" spans="3:8" x14ac:dyDescent="0.2">
      <c r="C1123"/>
      <c r="D1123"/>
      <c r="E1123"/>
      <c r="F1123"/>
      <c r="G1123"/>
      <c r="H1123"/>
    </row>
    <row r="1124" spans="3:8" x14ac:dyDescent="0.2">
      <c r="C1124"/>
      <c r="D1124"/>
      <c r="E1124"/>
      <c r="F1124"/>
      <c r="G1124"/>
      <c r="H1124"/>
    </row>
    <row r="1125" spans="3:8" x14ac:dyDescent="0.2">
      <c r="C1125"/>
      <c r="D1125"/>
      <c r="E1125"/>
      <c r="F1125"/>
      <c r="G1125"/>
      <c r="H1125"/>
    </row>
    <row r="1126" spans="3:8" x14ac:dyDescent="0.2">
      <c r="C1126"/>
      <c r="D1126"/>
      <c r="E1126"/>
      <c r="F1126"/>
      <c r="G1126"/>
      <c r="H1126"/>
    </row>
    <row r="1127" spans="3:8" x14ac:dyDescent="0.2">
      <c r="C1127"/>
      <c r="D1127"/>
      <c r="E1127"/>
      <c r="F1127"/>
      <c r="G1127"/>
      <c r="H1127"/>
    </row>
    <row r="1128" spans="3:8" x14ac:dyDescent="0.2">
      <c r="C1128"/>
      <c r="D1128"/>
      <c r="E1128"/>
      <c r="F1128"/>
      <c r="G1128"/>
      <c r="H1128"/>
    </row>
    <row r="1129" spans="3:8" x14ac:dyDescent="0.2">
      <c r="C1129"/>
      <c r="D1129"/>
      <c r="E1129"/>
      <c r="F1129"/>
      <c r="G1129"/>
      <c r="H1129"/>
    </row>
    <row r="1130" spans="3:8" x14ac:dyDescent="0.2">
      <c r="C1130"/>
      <c r="D1130"/>
      <c r="E1130"/>
      <c r="F1130"/>
      <c r="G1130"/>
      <c r="H1130"/>
    </row>
    <row r="1131" spans="3:8" x14ac:dyDescent="0.2">
      <c r="C1131"/>
      <c r="D1131"/>
      <c r="E1131"/>
      <c r="F1131"/>
      <c r="G1131"/>
      <c r="H1131"/>
    </row>
    <row r="1132" spans="3:8" x14ac:dyDescent="0.2">
      <c r="C1132"/>
      <c r="D1132"/>
      <c r="E1132"/>
      <c r="F1132"/>
      <c r="G1132"/>
      <c r="H1132"/>
    </row>
    <row r="1133" spans="3:8" x14ac:dyDescent="0.2">
      <c r="C1133"/>
      <c r="D1133"/>
      <c r="E1133"/>
      <c r="F1133"/>
      <c r="G1133"/>
      <c r="H1133"/>
    </row>
    <row r="1134" spans="3:8" x14ac:dyDescent="0.2">
      <c r="C1134"/>
      <c r="D1134"/>
      <c r="E1134"/>
      <c r="F1134"/>
      <c r="G1134"/>
      <c r="H1134"/>
    </row>
    <row r="1135" spans="3:8" x14ac:dyDescent="0.2">
      <c r="C1135"/>
      <c r="D1135"/>
      <c r="E1135"/>
      <c r="F1135"/>
      <c r="G1135"/>
      <c r="H1135"/>
    </row>
    <row r="1136" spans="3:8" x14ac:dyDescent="0.2">
      <c r="C1136"/>
      <c r="D1136"/>
      <c r="E1136"/>
      <c r="F1136"/>
      <c r="G1136"/>
      <c r="H1136"/>
    </row>
    <row r="1137" spans="3:8" x14ac:dyDescent="0.2">
      <c r="C1137"/>
      <c r="D1137"/>
      <c r="E1137"/>
      <c r="F1137"/>
      <c r="G1137"/>
      <c r="H1137"/>
    </row>
    <row r="1138" spans="3:8" x14ac:dyDescent="0.2">
      <c r="C1138"/>
      <c r="D1138"/>
      <c r="E1138"/>
      <c r="F1138"/>
      <c r="G1138"/>
      <c r="H1138"/>
    </row>
    <row r="1139" spans="3:8" x14ac:dyDescent="0.2">
      <c r="C1139"/>
      <c r="D1139"/>
      <c r="E1139"/>
      <c r="F1139"/>
      <c r="G1139"/>
      <c r="H1139"/>
    </row>
    <row r="1140" spans="3:8" x14ac:dyDescent="0.2">
      <c r="C1140"/>
      <c r="D1140"/>
      <c r="E1140"/>
      <c r="F1140"/>
      <c r="G1140"/>
      <c r="H1140"/>
    </row>
    <row r="1141" spans="3:8" x14ac:dyDescent="0.2">
      <c r="C1141"/>
      <c r="D1141"/>
      <c r="E1141"/>
      <c r="F1141"/>
      <c r="G1141"/>
      <c r="H1141"/>
    </row>
    <row r="1142" spans="3:8" x14ac:dyDescent="0.2">
      <c r="C1142"/>
      <c r="D1142"/>
      <c r="E1142"/>
      <c r="F1142"/>
      <c r="G1142"/>
      <c r="H1142"/>
    </row>
    <row r="1143" spans="3:8" x14ac:dyDescent="0.2">
      <c r="C1143"/>
      <c r="D1143"/>
      <c r="E1143"/>
      <c r="F1143"/>
      <c r="G1143"/>
      <c r="H1143"/>
    </row>
    <row r="1144" spans="3:8" x14ac:dyDescent="0.2">
      <c r="C1144"/>
      <c r="D1144"/>
      <c r="E1144"/>
      <c r="F1144"/>
      <c r="G1144"/>
      <c r="H1144"/>
    </row>
    <row r="1145" spans="3:8" x14ac:dyDescent="0.2">
      <c r="C1145"/>
      <c r="D1145"/>
      <c r="E1145"/>
      <c r="F1145"/>
      <c r="G1145"/>
      <c r="H1145"/>
    </row>
    <row r="1146" spans="3:8" x14ac:dyDescent="0.2">
      <c r="C1146"/>
      <c r="D1146"/>
      <c r="E1146"/>
      <c r="F1146"/>
      <c r="G1146"/>
      <c r="H1146"/>
    </row>
    <row r="1147" spans="3:8" x14ac:dyDescent="0.2">
      <c r="C1147"/>
      <c r="D1147"/>
      <c r="E1147"/>
      <c r="F1147"/>
      <c r="G1147"/>
      <c r="H1147"/>
    </row>
    <row r="1148" spans="3:8" x14ac:dyDescent="0.2">
      <c r="C1148"/>
      <c r="D1148"/>
      <c r="E1148"/>
      <c r="F1148"/>
      <c r="G1148"/>
      <c r="H1148"/>
    </row>
    <row r="1149" spans="3:8" x14ac:dyDescent="0.2">
      <c r="C1149"/>
      <c r="D1149"/>
      <c r="E1149"/>
      <c r="F1149"/>
      <c r="G1149"/>
      <c r="H1149"/>
    </row>
    <row r="1150" spans="3:8" x14ac:dyDescent="0.2">
      <c r="C1150"/>
      <c r="D1150"/>
      <c r="E1150"/>
      <c r="F1150"/>
      <c r="G1150"/>
      <c r="H1150"/>
    </row>
    <row r="1151" spans="3:8" x14ac:dyDescent="0.2">
      <c r="C1151"/>
      <c r="D1151"/>
      <c r="E1151"/>
      <c r="F1151"/>
      <c r="G1151"/>
      <c r="H1151"/>
    </row>
    <row r="1152" spans="3:8" x14ac:dyDescent="0.2">
      <c r="C1152"/>
      <c r="D1152"/>
      <c r="E1152"/>
      <c r="F1152"/>
      <c r="G1152"/>
      <c r="H1152"/>
    </row>
    <row r="1153" spans="3:8" x14ac:dyDescent="0.2">
      <c r="C1153"/>
      <c r="D1153"/>
      <c r="E1153"/>
      <c r="F1153"/>
      <c r="G1153"/>
      <c r="H1153"/>
    </row>
    <row r="1154" spans="3:8" x14ac:dyDescent="0.2">
      <c r="C1154"/>
      <c r="D1154"/>
      <c r="E1154"/>
      <c r="F1154"/>
      <c r="G1154"/>
      <c r="H1154"/>
    </row>
    <row r="1155" spans="3:8" x14ac:dyDescent="0.2">
      <c r="C1155"/>
      <c r="D1155"/>
      <c r="E1155"/>
      <c r="F1155"/>
      <c r="G1155"/>
      <c r="H1155"/>
    </row>
    <row r="1156" spans="3:8" x14ac:dyDescent="0.2">
      <c r="C1156"/>
      <c r="D1156"/>
      <c r="E1156"/>
      <c r="F1156"/>
      <c r="G1156"/>
      <c r="H1156"/>
    </row>
    <row r="1157" spans="3:8" x14ac:dyDescent="0.2">
      <c r="C1157"/>
      <c r="D1157"/>
      <c r="E1157"/>
      <c r="F1157"/>
      <c r="G1157"/>
      <c r="H1157"/>
    </row>
    <row r="1158" spans="3:8" x14ac:dyDescent="0.2">
      <c r="C1158"/>
      <c r="D1158"/>
      <c r="E1158"/>
      <c r="F1158"/>
      <c r="G1158"/>
      <c r="H1158"/>
    </row>
    <row r="1159" spans="3:8" x14ac:dyDescent="0.2">
      <c r="C1159"/>
      <c r="D1159"/>
      <c r="E1159"/>
      <c r="F1159"/>
      <c r="G1159"/>
      <c r="H1159"/>
    </row>
    <row r="1160" spans="3:8" x14ac:dyDescent="0.2">
      <c r="C1160"/>
      <c r="D1160"/>
      <c r="E1160"/>
      <c r="F1160"/>
      <c r="G1160"/>
      <c r="H1160"/>
    </row>
    <row r="1161" spans="3:8" x14ac:dyDescent="0.2">
      <c r="C1161"/>
      <c r="D1161"/>
      <c r="E1161"/>
      <c r="F1161"/>
      <c r="G1161"/>
      <c r="H1161"/>
    </row>
    <row r="1162" spans="3:8" x14ac:dyDescent="0.2">
      <c r="C1162"/>
      <c r="D1162"/>
      <c r="E1162"/>
      <c r="F1162"/>
      <c r="G1162"/>
      <c r="H1162"/>
    </row>
    <row r="1163" spans="3:8" x14ac:dyDescent="0.2">
      <c r="C1163"/>
      <c r="D1163"/>
      <c r="E1163"/>
      <c r="F1163"/>
      <c r="G1163"/>
      <c r="H1163"/>
    </row>
    <row r="1164" spans="3:8" x14ac:dyDescent="0.2">
      <c r="C1164"/>
      <c r="D1164"/>
      <c r="E1164"/>
      <c r="F1164"/>
      <c r="G1164"/>
      <c r="H1164"/>
    </row>
    <row r="1165" spans="3:8" x14ac:dyDescent="0.2">
      <c r="C1165"/>
      <c r="D1165"/>
      <c r="E1165"/>
      <c r="F1165"/>
      <c r="G1165"/>
      <c r="H1165"/>
    </row>
    <row r="1166" spans="3:8" x14ac:dyDescent="0.2">
      <c r="C1166"/>
      <c r="D1166"/>
      <c r="E1166"/>
      <c r="F1166"/>
      <c r="G1166"/>
      <c r="H1166"/>
    </row>
    <row r="1167" spans="3:8" x14ac:dyDescent="0.2">
      <c r="C1167"/>
      <c r="D1167"/>
      <c r="E1167"/>
      <c r="F1167"/>
      <c r="G1167"/>
      <c r="H1167"/>
    </row>
    <row r="1168" spans="3:8" x14ac:dyDescent="0.2">
      <c r="C1168"/>
      <c r="D1168"/>
      <c r="E1168"/>
      <c r="F1168"/>
      <c r="G1168"/>
      <c r="H1168"/>
    </row>
    <row r="1169" spans="3:8" x14ac:dyDescent="0.2">
      <c r="C1169"/>
      <c r="D1169"/>
      <c r="E1169"/>
      <c r="F1169"/>
      <c r="G1169"/>
      <c r="H1169"/>
    </row>
    <row r="1170" spans="3:8" x14ac:dyDescent="0.2">
      <c r="C1170"/>
      <c r="D1170"/>
      <c r="E1170"/>
      <c r="F1170"/>
      <c r="G1170"/>
      <c r="H1170"/>
    </row>
    <row r="1171" spans="3:8" x14ac:dyDescent="0.2">
      <c r="C1171"/>
      <c r="D1171"/>
      <c r="E1171"/>
      <c r="F1171"/>
      <c r="G1171"/>
      <c r="H1171"/>
    </row>
    <row r="1172" spans="3:8" x14ac:dyDescent="0.2">
      <c r="C1172"/>
      <c r="D1172"/>
      <c r="E1172"/>
      <c r="F1172"/>
      <c r="G1172"/>
      <c r="H1172"/>
    </row>
    <row r="1173" spans="3:8" x14ac:dyDescent="0.2">
      <c r="C1173"/>
      <c r="D1173"/>
      <c r="E1173"/>
      <c r="F1173"/>
      <c r="G1173"/>
      <c r="H1173"/>
    </row>
    <row r="1174" spans="3:8" x14ac:dyDescent="0.2">
      <c r="C1174"/>
      <c r="D1174"/>
      <c r="E1174"/>
      <c r="F1174"/>
      <c r="G1174"/>
      <c r="H1174"/>
    </row>
    <row r="1175" spans="3:8" x14ac:dyDescent="0.2">
      <c r="C1175"/>
      <c r="D1175"/>
      <c r="E1175"/>
      <c r="F1175"/>
      <c r="G1175"/>
      <c r="H1175"/>
    </row>
    <row r="1176" spans="3:8" x14ac:dyDescent="0.2">
      <c r="C1176"/>
      <c r="D1176"/>
      <c r="E1176"/>
      <c r="F1176"/>
      <c r="G1176"/>
      <c r="H1176"/>
    </row>
    <row r="1177" spans="3:8" x14ac:dyDescent="0.2">
      <c r="C1177"/>
      <c r="D1177"/>
      <c r="E1177"/>
      <c r="F1177"/>
      <c r="G1177"/>
      <c r="H1177"/>
    </row>
    <row r="1178" spans="3:8" x14ac:dyDescent="0.2">
      <c r="C1178"/>
      <c r="D1178"/>
      <c r="E1178"/>
      <c r="F1178"/>
      <c r="G1178"/>
      <c r="H1178"/>
    </row>
    <row r="1179" spans="3:8" x14ac:dyDescent="0.2">
      <c r="C1179"/>
      <c r="D1179"/>
      <c r="E1179"/>
      <c r="F1179"/>
      <c r="G1179"/>
      <c r="H1179"/>
    </row>
    <row r="1180" spans="3:8" x14ac:dyDescent="0.2">
      <c r="C1180"/>
      <c r="D1180"/>
      <c r="E1180"/>
      <c r="F1180"/>
      <c r="G1180"/>
      <c r="H1180"/>
    </row>
    <row r="1181" spans="3:8" x14ac:dyDescent="0.2">
      <c r="C1181"/>
      <c r="D1181"/>
      <c r="E1181"/>
      <c r="F1181"/>
      <c r="G1181"/>
      <c r="H1181"/>
    </row>
    <row r="1182" spans="3:8" x14ac:dyDescent="0.2">
      <c r="C1182"/>
      <c r="D1182"/>
      <c r="E1182"/>
      <c r="F1182"/>
      <c r="G1182"/>
      <c r="H1182"/>
    </row>
    <row r="1183" spans="3:8" x14ac:dyDescent="0.2">
      <c r="C1183"/>
      <c r="D1183"/>
      <c r="E1183"/>
      <c r="F1183"/>
      <c r="G1183"/>
      <c r="H1183"/>
    </row>
    <row r="1184" spans="3:8" x14ac:dyDescent="0.2">
      <c r="C1184"/>
      <c r="D1184"/>
      <c r="E1184"/>
      <c r="F1184"/>
      <c r="G1184"/>
      <c r="H1184"/>
    </row>
    <row r="1185" spans="3:8" x14ac:dyDescent="0.2">
      <c r="C1185"/>
      <c r="D1185"/>
      <c r="E1185"/>
      <c r="F1185"/>
      <c r="G1185"/>
      <c r="H1185"/>
    </row>
    <row r="1186" spans="3:8" x14ac:dyDescent="0.2">
      <c r="C1186"/>
      <c r="D1186"/>
      <c r="E1186"/>
      <c r="F1186"/>
      <c r="G1186"/>
      <c r="H1186"/>
    </row>
    <row r="1187" spans="3:8" x14ac:dyDescent="0.2">
      <c r="C1187"/>
      <c r="D1187"/>
      <c r="E1187"/>
      <c r="F1187"/>
      <c r="G1187"/>
      <c r="H1187"/>
    </row>
    <row r="1188" spans="3:8" x14ac:dyDescent="0.2">
      <c r="C1188"/>
      <c r="D1188"/>
      <c r="E1188"/>
      <c r="F1188"/>
      <c r="G1188"/>
      <c r="H1188"/>
    </row>
    <row r="1189" spans="3:8" x14ac:dyDescent="0.2">
      <c r="C1189"/>
      <c r="D1189"/>
      <c r="E1189"/>
      <c r="F1189"/>
      <c r="G1189"/>
      <c r="H1189"/>
    </row>
    <row r="1190" spans="3:8" x14ac:dyDescent="0.2">
      <c r="C1190"/>
      <c r="D1190"/>
      <c r="E1190"/>
      <c r="F1190"/>
      <c r="G1190"/>
      <c r="H1190"/>
    </row>
    <row r="1191" spans="3:8" x14ac:dyDescent="0.2">
      <c r="C1191"/>
      <c r="D1191"/>
      <c r="E1191"/>
      <c r="F1191"/>
      <c r="G1191"/>
      <c r="H1191"/>
    </row>
    <row r="1192" spans="3:8" x14ac:dyDescent="0.2">
      <c r="C1192"/>
      <c r="D1192"/>
      <c r="E1192"/>
      <c r="F1192"/>
      <c r="G1192"/>
      <c r="H1192"/>
    </row>
    <row r="1193" spans="3:8" x14ac:dyDescent="0.2">
      <c r="C1193"/>
      <c r="D1193"/>
      <c r="E1193"/>
      <c r="F1193"/>
      <c r="G1193"/>
      <c r="H1193"/>
    </row>
    <row r="1194" spans="3:8" x14ac:dyDescent="0.2">
      <c r="C1194"/>
      <c r="D1194"/>
      <c r="E1194"/>
      <c r="F1194"/>
      <c r="G1194"/>
      <c r="H1194"/>
    </row>
    <row r="1195" spans="3:8" x14ac:dyDescent="0.2">
      <c r="C1195"/>
      <c r="D1195"/>
      <c r="E1195"/>
      <c r="F1195"/>
      <c r="G1195"/>
      <c r="H1195"/>
    </row>
    <row r="1196" spans="3:8" x14ac:dyDescent="0.2">
      <c r="C1196"/>
      <c r="D1196"/>
      <c r="E1196"/>
      <c r="F1196"/>
      <c r="G1196"/>
      <c r="H1196"/>
    </row>
    <row r="1197" spans="3:8" x14ac:dyDescent="0.2">
      <c r="C1197"/>
      <c r="D1197"/>
      <c r="E1197"/>
      <c r="F1197"/>
      <c r="G1197"/>
      <c r="H1197"/>
    </row>
    <row r="1198" spans="3:8" x14ac:dyDescent="0.2">
      <c r="C1198"/>
      <c r="D1198"/>
      <c r="E1198"/>
      <c r="F1198"/>
      <c r="G1198"/>
      <c r="H1198"/>
    </row>
    <row r="1199" spans="3:8" x14ac:dyDescent="0.2">
      <c r="C1199"/>
      <c r="D1199"/>
      <c r="E1199"/>
      <c r="F1199"/>
      <c r="G1199"/>
      <c r="H1199"/>
    </row>
    <row r="1200" spans="3:8" x14ac:dyDescent="0.2">
      <c r="C1200"/>
      <c r="D1200"/>
      <c r="E1200"/>
      <c r="F1200"/>
      <c r="G1200"/>
      <c r="H1200"/>
    </row>
    <row r="1201" spans="3:8" x14ac:dyDescent="0.2">
      <c r="C1201"/>
      <c r="D1201"/>
      <c r="E1201"/>
      <c r="F1201"/>
      <c r="G1201"/>
      <c r="H1201"/>
    </row>
    <row r="1202" spans="3:8" x14ac:dyDescent="0.2">
      <c r="C1202"/>
      <c r="D1202"/>
      <c r="E1202"/>
      <c r="F1202"/>
      <c r="G1202"/>
      <c r="H1202"/>
    </row>
    <row r="1203" spans="3:8" x14ac:dyDescent="0.2">
      <c r="C1203"/>
      <c r="D1203"/>
      <c r="E1203"/>
      <c r="F1203"/>
      <c r="G1203"/>
      <c r="H1203"/>
    </row>
    <row r="1204" spans="3:8" x14ac:dyDescent="0.2">
      <c r="C1204"/>
      <c r="D1204"/>
      <c r="E1204"/>
      <c r="F1204"/>
      <c r="G1204"/>
      <c r="H1204"/>
    </row>
    <row r="1205" spans="3:8" x14ac:dyDescent="0.2">
      <c r="C1205"/>
      <c r="D1205"/>
      <c r="E1205"/>
      <c r="F1205"/>
      <c r="G1205"/>
      <c r="H1205"/>
    </row>
    <row r="1206" spans="3:8" x14ac:dyDescent="0.2">
      <c r="C1206"/>
      <c r="D1206"/>
      <c r="E1206"/>
      <c r="F1206"/>
      <c r="G1206"/>
      <c r="H1206"/>
    </row>
    <row r="1207" spans="3:8" x14ac:dyDescent="0.2">
      <c r="C1207"/>
      <c r="D1207"/>
      <c r="E1207"/>
      <c r="F1207"/>
      <c r="G1207"/>
      <c r="H1207"/>
    </row>
    <row r="1208" spans="3:8" x14ac:dyDescent="0.2">
      <c r="C1208"/>
      <c r="D1208"/>
      <c r="E1208"/>
      <c r="F1208"/>
      <c r="G1208"/>
      <c r="H1208"/>
    </row>
    <row r="1209" spans="3:8" x14ac:dyDescent="0.2">
      <c r="C1209"/>
      <c r="D1209"/>
      <c r="E1209"/>
      <c r="F1209"/>
      <c r="G1209"/>
      <c r="H1209"/>
    </row>
    <row r="1210" spans="3:8" x14ac:dyDescent="0.2">
      <c r="C1210"/>
      <c r="D1210"/>
      <c r="E1210"/>
      <c r="F1210"/>
      <c r="G1210"/>
      <c r="H1210"/>
    </row>
    <row r="1211" spans="3:8" x14ac:dyDescent="0.2">
      <c r="C1211"/>
      <c r="D1211"/>
      <c r="E1211"/>
      <c r="F1211"/>
      <c r="G1211"/>
      <c r="H1211"/>
    </row>
    <row r="1212" spans="3:8" x14ac:dyDescent="0.2">
      <c r="C1212"/>
      <c r="D1212"/>
      <c r="E1212"/>
      <c r="F1212"/>
      <c r="G1212"/>
      <c r="H1212"/>
    </row>
    <row r="1213" spans="3:8" x14ac:dyDescent="0.2">
      <c r="C1213"/>
      <c r="D1213"/>
      <c r="E1213"/>
      <c r="F1213"/>
      <c r="G1213"/>
      <c r="H1213"/>
    </row>
    <row r="1214" spans="3:8" x14ac:dyDescent="0.2">
      <c r="C1214"/>
      <c r="D1214"/>
      <c r="E1214"/>
      <c r="F1214"/>
      <c r="G1214"/>
      <c r="H1214"/>
    </row>
    <row r="1215" spans="3:8" x14ac:dyDescent="0.2">
      <c r="C1215"/>
      <c r="D1215"/>
      <c r="E1215"/>
      <c r="F1215"/>
      <c r="G1215"/>
      <c r="H1215"/>
    </row>
    <row r="1216" spans="3:8" x14ac:dyDescent="0.2">
      <c r="C1216"/>
      <c r="D1216"/>
      <c r="E1216"/>
      <c r="F1216"/>
      <c r="G1216"/>
      <c r="H1216"/>
    </row>
    <row r="1217" spans="3:8" x14ac:dyDescent="0.2">
      <c r="C1217"/>
      <c r="D1217"/>
      <c r="E1217"/>
      <c r="F1217"/>
      <c r="G1217"/>
      <c r="H1217"/>
    </row>
    <row r="1218" spans="3:8" x14ac:dyDescent="0.2">
      <c r="C1218"/>
      <c r="D1218"/>
      <c r="E1218"/>
      <c r="F1218"/>
      <c r="G1218"/>
      <c r="H1218"/>
    </row>
    <row r="1219" spans="3:8" x14ac:dyDescent="0.2">
      <c r="C1219"/>
      <c r="D1219"/>
      <c r="E1219"/>
      <c r="F1219"/>
      <c r="G1219"/>
      <c r="H1219"/>
    </row>
    <row r="1220" spans="3:8" x14ac:dyDescent="0.2">
      <c r="C1220"/>
      <c r="D1220"/>
      <c r="E1220"/>
      <c r="F1220"/>
      <c r="G1220"/>
      <c r="H1220"/>
    </row>
    <row r="1221" spans="3:8" x14ac:dyDescent="0.2">
      <c r="C1221"/>
      <c r="D1221"/>
      <c r="E1221"/>
      <c r="F1221"/>
      <c r="G1221"/>
      <c r="H1221"/>
    </row>
    <row r="1222" spans="3:8" x14ac:dyDescent="0.2">
      <c r="C1222"/>
      <c r="D1222"/>
      <c r="E1222"/>
      <c r="F1222"/>
      <c r="G1222"/>
      <c r="H1222"/>
    </row>
    <row r="1223" spans="3:8" x14ac:dyDescent="0.2">
      <c r="C1223"/>
      <c r="D1223"/>
      <c r="E1223"/>
      <c r="F1223"/>
      <c r="G1223"/>
      <c r="H1223"/>
    </row>
    <row r="1224" spans="3:8" x14ac:dyDescent="0.2">
      <c r="C1224"/>
      <c r="D1224"/>
      <c r="E1224"/>
      <c r="F1224"/>
      <c r="G1224"/>
      <c r="H1224"/>
    </row>
    <row r="1225" spans="3:8" x14ac:dyDescent="0.2">
      <c r="C1225"/>
      <c r="D1225"/>
      <c r="E1225"/>
      <c r="F1225"/>
      <c r="G1225"/>
      <c r="H1225"/>
    </row>
    <row r="1226" spans="3:8" x14ac:dyDescent="0.2">
      <c r="C1226"/>
      <c r="D1226"/>
      <c r="E1226"/>
      <c r="F1226"/>
      <c r="G1226"/>
      <c r="H1226"/>
    </row>
    <row r="1227" spans="3:8" x14ac:dyDescent="0.2">
      <c r="C1227"/>
      <c r="D1227"/>
      <c r="E1227"/>
      <c r="F1227"/>
      <c r="G1227"/>
      <c r="H1227"/>
    </row>
    <row r="1228" spans="3:8" x14ac:dyDescent="0.2">
      <c r="C1228"/>
      <c r="D1228"/>
      <c r="E1228"/>
      <c r="F1228"/>
      <c r="G1228"/>
      <c r="H1228"/>
    </row>
    <row r="1229" spans="3:8" x14ac:dyDescent="0.2">
      <c r="C1229"/>
      <c r="D1229"/>
      <c r="E1229"/>
      <c r="F1229"/>
      <c r="G1229"/>
      <c r="H1229"/>
    </row>
    <row r="1230" spans="3:8" x14ac:dyDescent="0.2">
      <c r="C1230"/>
      <c r="D1230"/>
      <c r="E1230"/>
      <c r="F1230"/>
      <c r="G1230"/>
      <c r="H1230"/>
    </row>
    <row r="1231" spans="3:8" x14ac:dyDescent="0.2">
      <c r="C1231"/>
      <c r="D1231"/>
      <c r="E1231"/>
      <c r="F1231"/>
      <c r="G1231"/>
      <c r="H1231"/>
    </row>
    <row r="1232" spans="3:8" x14ac:dyDescent="0.2">
      <c r="C1232"/>
      <c r="D1232"/>
      <c r="E1232"/>
      <c r="F1232"/>
      <c r="G1232"/>
      <c r="H1232"/>
    </row>
    <row r="1233" spans="3:8" x14ac:dyDescent="0.2">
      <c r="C1233"/>
      <c r="D1233"/>
      <c r="E1233"/>
      <c r="F1233"/>
      <c r="G1233"/>
      <c r="H1233"/>
    </row>
    <row r="1234" spans="3:8" x14ac:dyDescent="0.2">
      <c r="C1234"/>
      <c r="D1234"/>
      <c r="E1234"/>
      <c r="F1234"/>
      <c r="G1234"/>
      <c r="H1234"/>
    </row>
    <row r="1235" spans="3:8" x14ac:dyDescent="0.2">
      <c r="C1235"/>
      <c r="D1235"/>
      <c r="E1235"/>
      <c r="F1235"/>
      <c r="G1235"/>
      <c r="H1235"/>
    </row>
    <row r="1236" spans="3:8" x14ac:dyDescent="0.2">
      <c r="C1236"/>
      <c r="D1236"/>
      <c r="E1236"/>
      <c r="F1236"/>
      <c r="G1236"/>
      <c r="H1236"/>
    </row>
    <row r="1237" spans="3:8" x14ac:dyDescent="0.2">
      <c r="C1237"/>
      <c r="D1237"/>
      <c r="E1237"/>
      <c r="F1237"/>
      <c r="G1237"/>
      <c r="H1237"/>
    </row>
    <row r="1238" spans="3:8" x14ac:dyDescent="0.2">
      <c r="C1238"/>
      <c r="D1238"/>
      <c r="E1238"/>
      <c r="F1238"/>
      <c r="G1238"/>
      <c r="H1238"/>
    </row>
    <row r="1239" spans="3:8" x14ac:dyDescent="0.2">
      <c r="C1239"/>
      <c r="D1239"/>
      <c r="E1239"/>
      <c r="F1239"/>
      <c r="G1239"/>
      <c r="H1239"/>
    </row>
    <row r="1240" spans="3:8" x14ac:dyDescent="0.2">
      <c r="C1240"/>
      <c r="D1240"/>
      <c r="E1240"/>
      <c r="F1240"/>
      <c r="G1240"/>
      <c r="H1240"/>
    </row>
    <row r="1241" spans="3:8" x14ac:dyDescent="0.2">
      <c r="C1241"/>
      <c r="D1241"/>
      <c r="E1241"/>
      <c r="F1241"/>
      <c r="G1241"/>
      <c r="H1241"/>
    </row>
    <row r="1242" spans="3:8" x14ac:dyDescent="0.2">
      <c r="C1242"/>
      <c r="D1242"/>
      <c r="E1242"/>
      <c r="F1242"/>
      <c r="G1242"/>
      <c r="H1242"/>
    </row>
    <row r="1243" spans="3:8" x14ac:dyDescent="0.2">
      <c r="C1243"/>
      <c r="D1243"/>
      <c r="E1243"/>
      <c r="F1243"/>
      <c r="G1243"/>
      <c r="H1243"/>
    </row>
    <row r="1244" spans="3:8" x14ac:dyDescent="0.2">
      <c r="C1244"/>
      <c r="D1244"/>
      <c r="E1244"/>
      <c r="F1244"/>
      <c r="G1244"/>
      <c r="H1244"/>
    </row>
    <row r="1245" spans="3:8" x14ac:dyDescent="0.2">
      <c r="C1245"/>
      <c r="D1245"/>
      <c r="E1245"/>
      <c r="F1245"/>
      <c r="G1245"/>
      <c r="H1245"/>
    </row>
    <row r="1246" spans="3:8" x14ac:dyDescent="0.2">
      <c r="C1246"/>
      <c r="D1246"/>
      <c r="E1246"/>
      <c r="F1246"/>
      <c r="G1246"/>
      <c r="H1246"/>
    </row>
    <row r="1247" spans="3:8" x14ac:dyDescent="0.2">
      <c r="C1247"/>
      <c r="D1247"/>
      <c r="E1247"/>
      <c r="F1247"/>
      <c r="G1247"/>
      <c r="H1247"/>
    </row>
    <row r="1248" spans="3:8" x14ac:dyDescent="0.2">
      <c r="C1248"/>
      <c r="D1248"/>
      <c r="E1248"/>
      <c r="F1248"/>
      <c r="G1248"/>
      <c r="H1248"/>
    </row>
    <row r="1249" spans="3:8" x14ac:dyDescent="0.2">
      <c r="C1249"/>
      <c r="D1249"/>
      <c r="E1249"/>
      <c r="F1249"/>
      <c r="G1249"/>
      <c r="H1249"/>
    </row>
    <row r="1250" spans="3:8" x14ac:dyDescent="0.2">
      <c r="C1250"/>
      <c r="D1250"/>
      <c r="E1250"/>
      <c r="F1250"/>
      <c r="G1250"/>
      <c r="H1250"/>
    </row>
    <row r="1251" spans="3:8" x14ac:dyDescent="0.2">
      <c r="C1251"/>
      <c r="D1251"/>
      <c r="E1251"/>
      <c r="F1251"/>
      <c r="G1251"/>
      <c r="H1251"/>
    </row>
    <row r="1252" spans="3:8" x14ac:dyDescent="0.2">
      <c r="C1252"/>
      <c r="D1252"/>
      <c r="E1252"/>
      <c r="F1252"/>
      <c r="G1252"/>
      <c r="H1252"/>
    </row>
    <row r="1253" spans="3:8" x14ac:dyDescent="0.2">
      <c r="C1253"/>
      <c r="D1253"/>
      <c r="E1253"/>
      <c r="F1253"/>
      <c r="G1253"/>
      <c r="H1253"/>
    </row>
    <row r="1254" spans="3:8" x14ac:dyDescent="0.2">
      <c r="C1254"/>
      <c r="D1254"/>
      <c r="E1254"/>
      <c r="F1254"/>
      <c r="G1254"/>
      <c r="H1254"/>
    </row>
    <row r="1255" spans="3:8" x14ac:dyDescent="0.2">
      <c r="C1255"/>
      <c r="D1255"/>
      <c r="E1255"/>
      <c r="F1255"/>
      <c r="G1255"/>
      <c r="H1255"/>
    </row>
    <row r="1256" spans="3:8" x14ac:dyDescent="0.2">
      <c r="C1256"/>
      <c r="D1256"/>
      <c r="E1256"/>
      <c r="F1256"/>
      <c r="G1256"/>
      <c r="H1256"/>
    </row>
    <row r="1257" spans="3:8" x14ac:dyDescent="0.2">
      <c r="C1257"/>
      <c r="D1257"/>
      <c r="E1257"/>
      <c r="F1257"/>
      <c r="G1257"/>
      <c r="H1257"/>
    </row>
    <row r="1258" spans="3:8" x14ac:dyDescent="0.2">
      <c r="C1258"/>
      <c r="D1258"/>
      <c r="E1258"/>
      <c r="F1258"/>
      <c r="G1258"/>
      <c r="H1258"/>
    </row>
    <row r="1259" spans="3:8" x14ac:dyDescent="0.2">
      <c r="C1259"/>
      <c r="D1259"/>
      <c r="E1259"/>
      <c r="F1259"/>
      <c r="G1259"/>
      <c r="H1259"/>
    </row>
    <row r="1260" spans="3:8" x14ac:dyDescent="0.2">
      <c r="C1260"/>
      <c r="D1260"/>
      <c r="E1260"/>
      <c r="F1260"/>
      <c r="G1260"/>
      <c r="H1260"/>
    </row>
    <row r="1261" spans="3:8" x14ac:dyDescent="0.2">
      <c r="C1261"/>
      <c r="D1261"/>
      <c r="E1261"/>
      <c r="F1261"/>
      <c r="G1261"/>
      <c r="H1261"/>
    </row>
    <row r="1262" spans="3:8" x14ac:dyDescent="0.2">
      <c r="C1262"/>
      <c r="D1262"/>
      <c r="E1262"/>
      <c r="F1262"/>
      <c r="G1262"/>
      <c r="H1262"/>
    </row>
    <row r="1263" spans="3:8" x14ac:dyDescent="0.2">
      <c r="C1263"/>
      <c r="D1263"/>
      <c r="E1263"/>
      <c r="F1263"/>
      <c r="G1263"/>
      <c r="H1263"/>
    </row>
    <row r="1264" spans="3:8" x14ac:dyDescent="0.2">
      <c r="C1264"/>
      <c r="D1264"/>
      <c r="E1264"/>
      <c r="F1264"/>
      <c r="G1264"/>
      <c r="H1264"/>
    </row>
    <row r="1265" spans="3:8" x14ac:dyDescent="0.2">
      <c r="C1265"/>
      <c r="D1265"/>
      <c r="E1265"/>
      <c r="F1265"/>
      <c r="G1265"/>
      <c r="H1265"/>
    </row>
    <row r="1266" spans="3:8" x14ac:dyDescent="0.2">
      <c r="C1266"/>
      <c r="D1266"/>
      <c r="E1266"/>
      <c r="F1266"/>
      <c r="G1266"/>
      <c r="H1266"/>
    </row>
    <row r="1267" spans="3:8" x14ac:dyDescent="0.2">
      <c r="C1267"/>
      <c r="D1267"/>
      <c r="E1267"/>
      <c r="F1267"/>
      <c r="G1267"/>
      <c r="H1267"/>
    </row>
    <row r="1268" spans="3:8" x14ac:dyDescent="0.2">
      <c r="C1268"/>
      <c r="D1268"/>
      <c r="E1268"/>
      <c r="F1268"/>
      <c r="G1268"/>
      <c r="H1268"/>
    </row>
    <row r="1269" spans="3:8" x14ac:dyDescent="0.2">
      <c r="C1269"/>
      <c r="D1269"/>
      <c r="E1269"/>
      <c r="F1269"/>
      <c r="G1269"/>
      <c r="H1269"/>
    </row>
    <row r="1270" spans="3:8" x14ac:dyDescent="0.2">
      <c r="C1270"/>
      <c r="D1270"/>
      <c r="E1270"/>
      <c r="F1270"/>
      <c r="G1270"/>
      <c r="H1270"/>
    </row>
    <row r="1271" spans="3:8" x14ac:dyDescent="0.2">
      <c r="C1271"/>
      <c r="D1271"/>
      <c r="E1271"/>
      <c r="F1271"/>
      <c r="G1271"/>
      <c r="H1271"/>
    </row>
    <row r="1272" spans="3:8" x14ac:dyDescent="0.2">
      <c r="C1272"/>
      <c r="D1272"/>
      <c r="E1272"/>
      <c r="F1272"/>
      <c r="G1272"/>
      <c r="H1272"/>
    </row>
    <row r="1273" spans="3:8" x14ac:dyDescent="0.2">
      <c r="C1273"/>
      <c r="D1273"/>
      <c r="E1273"/>
      <c r="F1273"/>
      <c r="G1273"/>
      <c r="H1273"/>
    </row>
    <row r="1274" spans="3:8" x14ac:dyDescent="0.2">
      <c r="C1274"/>
      <c r="D1274"/>
      <c r="E1274"/>
      <c r="F1274"/>
      <c r="G1274"/>
      <c r="H1274"/>
    </row>
    <row r="1275" spans="3:8" x14ac:dyDescent="0.2">
      <c r="C1275"/>
      <c r="D1275"/>
      <c r="E1275"/>
      <c r="F1275"/>
      <c r="G1275"/>
      <c r="H1275"/>
    </row>
    <row r="1276" spans="3:8" x14ac:dyDescent="0.2">
      <c r="C1276"/>
      <c r="D1276"/>
      <c r="E1276"/>
      <c r="F1276"/>
      <c r="G1276"/>
      <c r="H1276"/>
    </row>
    <row r="1277" spans="3:8" x14ac:dyDescent="0.2">
      <c r="C1277"/>
      <c r="D1277"/>
      <c r="E1277"/>
      <c r="F1277"/>
      <c r="G1277"/>
      <c r="H1277"/>
    </row>
    <row r="1278" spans="3:8" x14ac:dyDescent="0.2">
      <c r="C1278"/>
      <c r="D1278"/>
      <c r="E1278"/>
      <c r="F1278"/>
      <c r="G1278"/>
      <c r="H1278"/>
    </row>
    <row r="1279" spans="3:8" x14ac:dyDescent="0.2">
      <c r="C1279"/>
      <c r="D1279"/>
      <c r="E1279"/>
      <c r="F1279"/>
      <c r="G1279"/>
      <c r="H1279"/>
    </row>
    <row r="1280" spans="3:8" x14ac:dyDescent="0.2">
      <c r="C1280"/>
      <c r="D1280"/>
      <c r="E1280"/>
      <c r="F1280"/>
      <c r="G1280"/>
      <c r="H1280"/>
    </row>
    <row r="1281" spans="3:8" x14ac:dyDescent="0.2">
      <c r="C1281"/>
      <c r="D1281"/>
      <c r="E1281"/>
      <c r="F1281"/>
      <c r="G1281"/>
      <c r="H1281"/>
    </row>
    <row r="1282" spans="3:8" x14ac:dyDescent="0.2">
      <c r="C1282"/>
      <c r="D1282"/>
      <c r="E1282"/>
      <c r="F1282"/>
      <c r="G1282"/>
      <c r="H1282"/>
    </row>
    <row r="1283" spans="3:8" x14ac:dyDescent="0.2">
      <c r="C1283"/>
      <c r="D1283"/>
      <c r="E1283"/>
      <c r="F1283"/>
      <c r="G1283"/>
      <c r="H1283"/>
    </row>
    <row r="1284" spans="3:8" x14ac:dyDescent="0.2">
      <c r="C1284"/>
      <c r="D1284"/>
      <c r="E1284"/>
      <c r="F1284"/>
      <c r="G1284"/>
      <c r="H1284"/>
    </row>
    <row r="1285" spans="3:8" x14ac:dyDescent="0.2">
      <c r="C1285"/>
      <c r="D1285"/>
      <c r="E1285"/>
      <c r="F1285"/>
      <c r="G1285"/>
      <c r="H1285"/>
    </row>
    <row r="1286" spans="3:8" x14ac:dyDescent="0.2">
      <c r="C1286"/>
      <c r="D1286"/>
      <c r="E1286"/>
      <c r="F1286"/>
      <c r="G1286"/>
      <c r="H1286"/>
    </row>
    <row r="1287" spans="3:8" x14ac:dyDescent="0.2">
      <c r="C1287"/>
      <c r="D1287"/>
      <c r="E1287"/>
      <c r="F1287"/>
      <c r="G1287"/>
      <c r="H1287"/>
    </row>
    <row r="1288" spans="3:8" x14ac:dyDescent="0.2">
      <c r="C1288"/>
      <c r="D1288"/>
      <c r="E1288"/>
      <c r="F1288"/>
      <c r="G1288"/>
      <c r="H1288"/>
    </row>
    <row r="1289" spans="3:8" x14ac:dyDescent="0.2">
      <c r="C1289"/>
      <c r="D1289"/>
      <c r="E1289"/>
      <c r="F1289"/>
      <c r="G1289"/>
      <c r="H1289"/>
    </row>
    <row r="1290" spans="3:8" x14ac:dyDescent="0.2">
      <c r="C1290"/>
      <c r="D1290"/>
      <c r="E1290"/>
      <c r="F1290"/>
      <c r="G1290"/>
      <c r="H1290"/>
    </row>
    <row r="1291" spans="3:8" x14ac:dyDescent="0.2">
      <c r="C1291"/>
      <c r="D1291"/>
      <c r="E1291"/>
      <c r="F1291"/>
      <c r="G1291"/>
      <c r="H1291"/>
    </row>
    <row r="1292" spans="3:8" x14ac:dyDescent="0.2">
      <c r="C1292"/>
      <c r="D1292"/>
      <c r="E1292"/>
      <c r="F1292"/>
      <c r="G1292"/>
      <c r="H1292"/>
    </row>
    <row r="1293" spans="3:8" x14ac:dyDescent="0.2">
      <c r="C1293"/>
      <c r="D1293"/>
      <c r="E1293"/>
      <c r="F1293"/>
      <c r="G1293"/>
      <c r="H1293"/>
    </row>
    <row r="1294" spans="3:8" x14ac:dyDescent="0.2">
      <c r="C1294"/>
      <c r="D1294"/>
      <c r="E1294"/>
      <c r="F1294"/>
      <c r="G1294"/>
      <c r="H1294"/>
    </row>
    <row r="1295" spans="3:8" x14ac:dyDescent="0.2">
      <c r="C1295"/>
      <c r="D1295"/>
      <c r="E1295"/>
      <c r="F1295"/>
      <c r="G1295"/>
      <c r="H1295"/>
    </row>
    <row r="1296" spans="3:8" x14ac:dyDescent="0.2">
      <c r="C1296"/>
      <c r="D1296"/>
      <c r="E1296"/>
      <c r="F1296"/>
      <c r="G1296"/>
      <c r="H1296"/>
    </row>
    <row r="1297" spans="3:8" x14ac:dyDescent="0.2">
      <c r="C1297"/>
      <c r="D1297"/>
      <c r="E1297"/>
      <c r="F1297"/>
      <c r="G1297"/>
      <c r="H1297"/>
    </row>
    <row r="1298" spans="3:8" x14ac:dyDescent="0.2">
      <c r="C1298"/>
      <c r="D1298"/>
      <c r="E1298"/>
      <c r="F1298"/>
      <c r="G1298"/>
      <c r="H1298"/>
    </row>
    <row r="1299" spans="3:8" x14ac:dyDescent="0.2">
      <c r="C1299"/>
      <c r="D1299"/>
      <c r="E1299"/>
      <c r="F1299"/>
      <c r="G1299"/>
      <c r="H1299"/>
    </row>
    <row r="1300" spans="3:8" x14ac:dyDescent="0.2">
      <c r="C1300"/>
      <c r="D1300"/>
      <c r="E1300"/>
      <c r="F1300"/>
      <c r="G1300"/>
      <c r="H1300"/>
    </row>
    <row r="1301" spans="3:8" x14ac:dyDescent="0.2">
      <c r="C1301"/>
      <c r="D1301"/>
      <c r="E1301"/>
      <c r="F1301"/>
      <c r="G1301"/>
      <c r="H1301"/>
    </row>
    <row r="1302" spans="3:8" x14ac:dyDescent="0.2">
      <c r="C1302"/>
      <c r="D1302"/>
      <c r="E1302"/>
      <c r="F1302"/>
      <c r="G1302"/>
      <c r="H1302"/>
    </row>
    <row r="1303" spans="3:8" x14ac:dyDescent="0.2">
      <c r="C1303"/>
      <c r="D1303"/>
      <c r="E1303"/>
      <c r="F1303"/>
      <c r="G1303"/>
      <c r="H1303"/>
    </row>
    <row r="1304" spans="3:8" x14ac:dyDescent="0.2">
      <c r="C1304"/>
      <c r="D1304"/>
      <c r="E1304"/>
      <c r="F1304"/>
      <c r="G1304"/>
      <c r="H1304"/>
    </row>
    <row r="1305" spans="3:8" x14ac:dyDescent="0.2">
      <c r="C1305"/>
      <c r="D1305"/>
      <c r="E1305"/>
      <c r="F1305"/>
      <c r="G1305"/>
      <c r="H1305"/>
    </row>
    <row r="1306" spans="3:8" x14ac:dyDescent="0.2">
      <c r="C1306"/>
      <c r="D1306"/>
      <c r="E1306"/>
      <c r="F1306"/>
      <c r="G1306"/>
      <c r="H1306"/>
    </row>
    <row r="1307" spans="3:8" x14ac:dyDescent="0.2">
      <c r="C1307"/>
      <c r="D1307"/>
      <c r="E1307"/>
      <c r="F1307"/>
      <c r="G1307"/>
      <c r="H1307"/>
    </row>
    <row r="1308" spans="3:8" x14ac:dyDescent="0.2">
      <c r="C1308"/>
      <c r="D1308"/>
      <c r="E1308"/>
      <c r="F1308"/>
      <c r="G1308"/>
      <c r="H1308"/>
    </row>
    <row r="1309" spans="3:8" x14ac:dyDescent="0.2">
      <c r="C1309"/>
      <c r="D1309"/>
      <c r="E1309"/>
      <c r="F1309"/>
      <c r="G1309"/>
      <c r="H1309"/>
    </row>
    <row r="1310" spans="3:8" x14ac:dyDescent="0.2">
      <c r="C1310"/>
      <c r="D1310"/>
      <c r="E1310"/>
      <c r="F1310"/>
      <c r="G1310"/>
      <c r="H1310"/>
    </row>
    <row r="1311" spans="3:8" x14ac:dyDescent="0.2">
      <c r="C1311"/>
      <c r="D1311"/>
      <c r="E1311"/>
      <c r="F1311"/>
      <c r="G1311"/>
      <c r="H1311"/>
    </row>
    <row r="1312" spans="3:8" x14ac:dyDescent="0.2">
      <c r="C1312"/>
      <c r="D1312"/>
      <c r="E1312"/>
      <c r="F1312"/>
      <c r="G1312"/>
      <c r="H1312"/>
    </row>
    <row r="1313" spans="3:8" x14ac:dyDescent="0.2">
      <c r="C1313"/>
      <c r="D1313"/>
      <c r="E1313"/>
      <c r="F1313"/>
      <c r="G1313"/>
      <c r="H1313"/>
    </row>
    <row r="1314" spans="3:8" x14ac:dyDescent="0.2">
      <c r="C1314"/>
      <c r="D1314"/>
      <c r="E1314"/>
      <c r="F1314"/>
      <c r="G1314"/>
      <c r="H1314"/>
    </row>
    <row r="1315" spans="3:8" x14ac:dyDescent="0.2">
      <c r="C1315"/>
      <c r="D1315"/>
      <c r="E1315"/>
      <c r="F1315"/>
      <c r="G1315"/>
      <c r="H1315"/>
    </row>
    <row r="1316" spans="3:8" x14ac:dyDescent="0.2">
      <c r="C1316"/>
      <c r="D1316"/>
      <c r="E1316"/>
      <c r="F1316"/>
      <c r="G1316"/>
      <c r="H1316"/>
    </row>
    <row r="1317" spans="3:8" x14ac:dyDescent="0.2">
      <c r="C1317"/>
      <c r="D1317"/>
      <c r="E1317"/>
      <c r="F1317"/>
      <c r="G1317"/>
      <c r="H1317"/>
    </row>
    <row r="1318" spans="3:8" x14ac:dyDescent="0.2">
      <c r="C1318"/>
      <c r="D1318"/>
      <c r="E1318"/>
      <c r="F1318"/>
      <c r="G1318"/>
      <c r="H1318"/>
    </row>
    <row r="1319" spans="3:8" x14ac:dyDescent="0.2">
      <c r="C1319"/>
      <c r="D1319"/>
      <c r="E1319"/>
      <c r="F1319"/>
      <c r="G1319"/>
      <c r="H1319"/>
    </row>
    <row r="1320" spans="3:8" x14ac:dyDescent="0.2">
      <c r="C1320"/>
      <c r="D1320"/>
      <c r="E1320"/>
      <c r="F1320"/>
      <c r="G1320"/>
      <c r="H1320"/>
    </row>
    <row r="1321" spans="3:8" x14ac:dyDescent="0.2">
      <c r="C1321"/>
      <c r="D1321"/>
      <c r="E1321"/>
      <c r="F1321"/>
      <c r="G1321"/>
      <c r="H1321"/>
    </row>
    <row r="1322" spans="3:8" x14ac:dyDescent="0.2">
      <c r="C1322"/>
      <c r="D1322"/>
      <c r="E1322"/>
      <c r="F1322"/>
      <c r="G1322"/>
      <c r="H1322"/>
    </row>
    <row r="1323" spans="3:8" x14ac:dyDescent="0.2">
      <c r="C1323"/>
      <c r="D1323"/>
      <c r="E1323"/>
      <c r="F1323"/>
      <c r="G1323"/>
      <c r="H1323"/>
    </row>
    <row r="1324" spans="3:8" x14ac:dyDescent="0.2">
      <c r="C1324"/>
      <c r="D1324"/>
      <c r="E1324"/>
      <c r="F1324"/>
      <c r="G1324"/>
      <c r="H1324"/>
    </row>
    <row r="1325" spans="3:8" x14ac:dyDescent="0.2">
      <c r="C1325"/>
      <c r="D1325"/>
      <c r="E1325"/>
      <c r="F1325"/>
      <c r="G1325"/>
      <c r="H1325"/>
    </row>
    <row r="1326" spans="3:8" x14ac:dyDescent="0.2">
      <c r="C1326"/>
      <c r="D1326"/>
      <c r="E1326"/>
      <c r="F1326"/>
      <c r="G1326"/>
      <c r="H1326"/>
    </row>
    <row r="1327" spans="3:8" x14ac:dyDescent="0.2">
      <c r="C1327"/>
      <c r="D1327"/>
      <c r="E1327"/>
      <c r="F1327"/>
      <c r="G1327"/>
      <c r="H1327"/>
    </row>
    <row r="1328" spans="3:8" x14ac:dyDescent="0.2">
      <c r="C1328"/>
      <c r="D1328"/>
      <c r="E1328"/>
      <c r="F1328"/>
      <c r="G1328"/>
      <c r="H1328"/>
    </row>
    <row r="1329" spans="3:8" x14ac:dyDescent="0.2">
      <c r="C1329"/>
      <c r="D1329"/>
      <c r="E1329"/>
      <c r="F1329"/>
      <c r="G1329"/>
      <c r="H1329"/>
    </row>
    <row r="1330" spans="3:8" x14ac:dyDescent="0.2">
      <c r="C1330"/>
      <c r="D1330"/>
      <c r="E1330"/>
      <c r="F1330"/>
      <c r="G1330"/>
      <c r="H1330"/>
    </row>
    <row r="1331" spans="3:8" x14ac:dyDescent="0.2">
      <c r="C1331"/>
      <c r="D1331"/>
      <c r="E1331"/>
      <c r="F1331"/>
      <c r="G1331"/>
      <c r="H1331"/>
    </row>
    <row r="1332" spans="3:8" x14ac:dyDescent="0.2">
      <c r="C1332"/>
      <c r="D1332"/>
      <c r="E1332"/>
      <c r="F1332"/>
      <c r="G1332"/>
      <c r="H1332"/>
    </row>
    <row r="1333" spans="3:8" x14ac:dyDescent="0.2">
      <c r="C1333"/>
      <c r="D1333"/>
      <c r="E1333"/>
      <c r="F1333"/>
      <c r="G1333"/>
      <c r="H1333"/>
    </row>
    <row r="1334" spans="3:8" x14ac:dyDescent="0.2">
      <c r="C1334"/>
      <c r="D1334"/>
      <c r="E1334"/>
      <c r="F1334"/>
      <c r="G1334"/>
      <c r="H1334"/>
    </row>
    <row r="1335" spans="3:8" x14ac:dyDescent="0.2">
      <c r="C1335"/>
      <c r="D1335"/>
      <c r="E1335"/>
      <c r="F1335"/>
      <c r="G1335"/>
      <c r="H1335"/>
    </row>
    <row r="1336" spans="3:8" x14ac:dyDescent="0.2">
      <c r="C1336"/>
      <c r="D1336"/>
      <c r="E1336"/>
      <c r="F1336"/>
      <c r="G1336"/>
      <c r="H1336"/>
    </row>
    <row r="1337" spans="3:8" x14ac:dyDescent="0.2">
      <c r="C1337"/>
      <c r="D1337"/>
      <c r="E1337"/>
      <c r="F1337"/>
      <c r="G1337"/>
      <c r="H1337"/>
    </row>
    <row r="1338" spans="3:8" x14ac:dyDescent="0.2">
      <c r="C1338"/>
      <c r="D1338"/>
      <c r="E1338"/>
      <c r="F1338"/>
      <c r="G1338"/>
      <c r="H1338"/>
    </row>
    <row r="1339" spans="3:8" x14ac:dyDescent="0.2">
      <c r="C1339"/>
      <c r="D1339"/>
      <c r="E1339"/>
      <c r="F1339"/>
      <c r="G1339"/>
      <c r="H1339"/>
    </row>
    <row r="1340" spans="3:8" x14ac:dyDescent="0.2">
      <c r="C1340"/>
      <c r="D1340"/>
      <c r="E1340"/>
      <c r="F1340"/>
      <c r="G1340"/>
      <c r="H1340"/>
    </row>
    <row r="1341" spans="3:8" x14ac:dyDescent="0.2">
      <c r="C1341"/>
      <c r="D1341"/>
      <c r="E1341"/>
      <c r="F1341"/>
      <c r="G1341"/>
      <c r="H1341"/>
    </row>
    <row r="1342" spans="3:8" x14ac:dyDescent="0.2">
      <c r="C1342"/>
      <c r="D1342"/>
      <c r="E1342"/>
      <c r="F1342"/>
      <c r="G1342"/>
      <c r="H1342"/>
    </row>
    <row r="1343" spans="3:8" x14ac:dyDescent="0.2">
      <c r="C1343"/>
      <c r="D1343"/>
      <c r="E1343"/>
      <c r="F1343"/>
      <c r="G1343"/>
      <c r="H1343"/>
    </row>
    <row r="1344" spans="3:8" x14ac:dyDescent="0.2">
      <c r="C1344"/>
      <c r="D1344"/>
      <c r="E1344"/>
      <c r="F1344"/>
      <c r="G1344"/>
      <c r="H1344"/>
    </row>
    <row r="1345" spans="3:8" x14ac:dyDescent="0.2">
      <c r="C1345"/>
      <c r="D1345"/>
      <c r="E1345"/>
      <c r="F1345"/>
      <c r="G1345"/>
      <c r="H1345"/>
    </row>
    <row r="1346" spans="3:8" x14ac:dyDescent="0.2">
      <c r="C1346"/>
      <c r="D1346"/>
      <c r="E1346"/>
      <c r="F1346"/>
      <c r="G1346"/>
      <c r="H1346"/>
    </row>
    <row r="1347" spans="3:8" x14ac:dyDescent="0.2">
      <c r="C1347"/>
      <c r="D1347"/>
      <c r="E1347"/>
      <c r="F1347"/>
      <c r="G1347"/>
      <c r="H1347"/>
    </row>
    <row r="1348" spans="3:8" x14ac:dyDescent="0.2">
      <c r="C1348"/>
      <c r="D1348"/>
      <c r="E1348"/>
      <c r="F1348"/>
      <c r="G1348"/>
      <c r="H1348"/>
    </row>
    <row r="1349" spans="3:8" x14ac:dyDescent="0.2">
      <c r="C1349"/>
      <c r="D1349"/>
      <c r="E1349"/>
      <c r="F1349"/>
      <c r="G1349"/>
      <c r="H1349"/>
    </row>
    <row r="1350" spans="3:8" x14ac:dyDescent="0.2">
      <c r="C1350"/>
      <c r="D1350"/>
      <c r="E1350"/>
      <c r="F1350"/>
      <c r="G1350"/>
      <c r="H1350"/>
    </row>
    <row r="1351" spans="3:8" x14ac:dyDescent="0.2">
      <c r="C1351"/>
      <c r="D1351"/>
      <c r="E1351"/>
      <c r="F1351"/>
      <c r="G1351"/>
      <c r="H1351"/>
    </row>
    <row r="1352" spans="3:8" x14ac:dyDescent="0.2">
      <c r="C1352"/>
      <c r="D1352"/>
      <c r="E1352"/>
      <c r="F1352"/>
      <c r="G1352"/>
      <c r="H1352"/>
    </row>
    <row r="1353" spans="3:8" x14ac:dyDescent="0.2">
      <c r="C1353"/>
      <c r="D1353"/>
      <c r="E1353"/>
      <c r="F1353"/>
      <c r="G1353"/>
      <c r="H1353"/>
    </row>
    <row r="1354" spans="3:8" x14ac:dyDescent="0.2">
      <c r="C1354"/>
      <c r="D1354"/>
      <c r="E1354"/>
      <c r="F1354"/>
      <c r="G1354"/>
      <c r="H1354"/>
    </row>
    <row r="1355" spans="3:8" x14ac:dyDescent="0.2">
      <c r="C1355"/>
      <c r="D1355"/>
      <c r="E1355"/>
      <c r="F1355"/>
      <c r="G1355"/>
      <c r="H1355"/>
    </row>
    <row r="1356" spans="3:8" x14ac:dyDescent="0.2">
      <c r="C1356"/>
      <c r="D1356"/>
      <c r="E1356"/>
      <c r="F1356"/>
      <c r="G1356"/>
      <c r="H1356"/>
    </row>
    <row r="1357" spans="3:8" x14ac:dyDescent="0.2">
      <c r="C1357"/>
      <c r="D1357"/>
      <c r="E1357"/>
      <c r="F1357"/>
      <c r="G1357"/>
      <c r="H1357"/>
    </row>
    <row r="1358" spans="3:8" x14ac:dyDescent="0.2">
      <c r="C1358"/>
      <c r="D1358"/>
      <c r="E1358"/>
      <c r="F1358"/>
      <c r="G1358"/>
      <c r="H1358"/>
    </row>
    <row r="1359" spans="3:8" x14ac:dyDescent="0.2">
      <c r="C1359"/>
      <c r="D1359"/>
      <c r="E1359"/>
      <c r="F1359"/>
      <c r="G1359"/>
      <c r="H1359"/>
    </row>
    <row r="1360" spans="3:8" x14ac:dyDescent="0.2">
      <c r="C1360"/>
      <c r="D1360"/>
      <c r="E1360"/>
      <c r="F1360"/>
      <c r="G1360"/>
      <c r="H1360"/>
    </row>
    <row r="1361" spans="3:8" x14ac:dyDescent="0.2">
      <c r="C1361"/>
      <c r="D1361"/>
      <c r="E1361"/>
      <c r="F1361"/>
      <c r="G1361"/>
      <c r="H1361"/>
    </row>
    <row r="1362" spans="3:8" x14ac:dyDescent="0.2">
      <c r="C1362"/>
      <c r="D1362"/>
      <c r="E1362"/>
      <c r="F1362"/>
      <c r="G1362"/>
      <c r="H1362"/>
    </row>
    <row r="1363" spans="3:8" x14ac:dyDescent="0.2">
      <c r="C1363"/>
      <c r="D1363"/>
      <c r="E1363"/>
      <c r="F1363"/>
      <c r="G1363"/>
      <c r="H1363"/>
    </row>
    <row r="1364" spans="3:8" x14ac:dyDescent="0.2">
      <c r="C1364"/>
      <c r="D1364"/>
      <c r="E1364"/>
      <c r="F1364"/>
      <c r="G1364"/>
      <c r="H1364"/>
    </row>
    <row r="1365" spans="3:8" x14ac:dyDescent="0.2">
      <c r="C1365"/>
      <c r="D1365"/>
      <c r="E1365"/>
      <c r="F1365"/>
      <c r="G1365"/>
      <c r="H1365"/>
    </row>
    <row r="1366" spans="3:8" x14ac:dyDescent="0.2">
      <c r="C1366"/>
      <c r="D1366"/>
      <c r="E1366"/>
      <c r="F1366"/>
      <c r="G1366"/>
      <c r="H1366"/>
    </row>
    <row r="1367" spans="3:8" x14ac:dyDescent="0.2">
      <c r="C1367"/>
      <c r="D1367"/>
      <c r="E1367"/>
      <c r="F1367"/>
      <c r="G1367"/>
      <c r="H1367"/>
    </row>
    <row r="1368" spans="3:8" x14ac:dyDescent="0.2">
      <c r="C1368"/>
      <c r="D1368"/>
      <c r="E1368"/>
      <c r="F1368"/>
      <c r="G1368"/>
      <c r="H1368"/>
    </row>
    <row r="1369" spans="3:8" x14ac:dyDescent="0.2">
      <c r="C1369"/>
      <c r="D1369"/>
      <c r="E1369"/>
      <c r="F1369"/>
      <c r="G1369"/>
      <c r="H1369"/>
    </row>
    <row r="1370" spans="3:8" x14ac:dyDescent="0.2">
      <c r="C1370"/>
      <c r="D1370"/>
      <c r="E1370"/>
      <c r="F1370"/>
      <c r="G1370"/>
      <c r="H1370"/>
    </row>
    <row r="1371" spans="3:8" x14ac:dyDescent="0.2">
      <c r="C1371"/>
      <c r="D1371"/>
      <c r="E1371"/>
      <c r="F1371"/>
      <c r="G1371"/>
      <c r="H1371"/>
    </row>
    <row r="1372" spans="3:8" x14ac:dyDescent="0.2">
      <c r="C1372"/>
      <c r="D1372"/>
      <c r="E1372"/>
      <c r="F1372"/>
      <c r="G1372"/>
      <c r="H1372"/>
    </row>
    <row r="1373" spans="3:8" x14ac:dyDescent="0.2">
      <c r="C1373"/>
      <c r="D1373"/>
      <c r="E1373"/>
      <c r="F1373"/>
      <c r="G1373"/>
      <c r="H1373"/>
    </row>
    <row r="1374" spans="3:8" x14ac:dyDescent="0.2">
      <c r="C1374"/>
      <c r="D1374"/>
      <c r="E1374"/>
      <c r="F1374"/>
      <c r="G1374"/>
      <c r="H1374"/>
    </row>
    <row r="1375" spans="3:8" x14ac:dyDescent="0.2">
      <c r="C1375"/>
      <c r="D1375"/>
      <c r="E1375"/>
      <c r="F1375"/>
      <c r="G1375"/>
      <c r="H1375"/>
    </row>
    <row r="1376" spans="3:8" x14ac:dyDescent="0.2">
      <c r="C1376"/>
      <c r="D1376"/>
      <c r="E1376"/>
      <c r="F1376"/>
      <c r="G1376"/>
      <c r="H1376"/>
    </row>
    <row r="1377" spans="3:8" x14ac:dyDescent="0.2">
      <c r="C1377"/>
      <c r="D1377"/>
      <c r="E1377"/>
      <c r="F1377"/>
      <c r="G1377"/>
      <c r="H1377"/>
    </row>
    <row r="1378" spans="3:8" x14ac:dyDescent="0.2">
      <c r="C1378"/>
      <c r="D1378"/>
      <c r="E1378"/>
      <c r="F1378"/>
      <c r="G1378"/>
      <c r="H1378"/>
    </row>
    <row r="1379" spans="3:8" x14ac:dyDescent="0.2">
      <c r="C1379"/>
      <c r="D1379"/>
      <c r="E1379"/>
      <c r="F1379"/>
      <c r="G1379"/>
      <c r="H1379"/>
    </row>
    <row r="1380" spans="3:8" x14ac:dyDescent="0.2">
      <c r="C1380"/>
      <c r="D1380"/>
      <c r="E1380"/>
      <c r="F1380"/>
      <c r="G1380"/>
      <c r="H1380"/>
    </row>
    <row r="1381" spans="3:8" x14ac:dyDescent="0.2">
      <c r="C1381"/>
      <c r="D1381"/>
      <c r="E1381"/>
      <c r="F1381"/>
      <c r="G1381"/>
      <c r="H1381"/>
    </row>
    <row r="1382" spans="3:8" x14ac:dyDescent="0.2">
      <c r="C1382"/>
      <c r="D1382"/>
      <c r="E1382"/>
      <c r="F1382"/>
      <c r="G1382"/>
      <c r="H1382"/>
    </row>
    <row r="1383" spans="3:8" x14ac:dyDescent="0.2">
      <c r="C1383"/>
      <c r="D1383"/>
      <c r="E1383"/>
      <c r="F1383"/>
      <c r="G1383"/>
      <c r="H1383"/>
    </row>
    <row r="1384" spans="3:8" x14ac:dyDescent="0.2">
      <c r="C1384"/>
      <c r="D1384"/>
      <c r="E1384"/>
      <c r="F1384"/>
      <c r="G1384"/>
      <c r="H1384"/>
    </row>
    <row r="1385" spans="3:8" x14ac:dyDescent="0.2">
      <c r="C1385"/>
      <c r="D1385"/>
      <c r="E1385"/>
      <c r="F1385"/>
      <c r="G1385"/>
      <c r="H1385"/>
    </row>
    <row r="1386" spans="3:8" x14ac:dyDescent="0.2">
      <c r="C1386"/>
      <c r="D1386"/>
      <c r="E1386"/>
      <c r="F1386"/>
      <c r="G1386"/>
      <c r="H1386"/>
    </row>
    <row r="1387" spans="3:8" x14ac:dyDescent="0.2">
      <c r="C1387"/>
      <c r="D1387"/>
      <c r="E1387"/>
      <c r="F1387"/>
      <c r="G1387"/>
      <c r="H1387"/>
    </row>
    <row r="1388" spans="3:8" x14ac:dyDescent="0.2">
      <c r="C1388"/>
      <c r="D1388"/>
      <c r="E1388"/>
      <c r="F1388"/>
      <c r="G1388"/>
      <c r="H1388"/>
    </row>
    <row r="1389" spans="3:8" x14ac:dyDescent="0.2">
      <c r="C1389"/>
      <c r="D1389"/>
      <c r="E1389"/>
      <c r="F1389"/>
      <c r="G1389"/>
      <c r="H1389"/>
    </row>
    <row r="1390" spans="3:8" x14ac:dyDescent="0.2">
      <c r="C1390"/>
      <c r="D1390"/>
      <c r="E1390"/>
      <c r="F1390"/>
      <c r="G1390"/>
      <c r="H1390"/>
    </row>
    <row r="1391" spans="3:8" x14ac:dyDescent="0.2">
      <c r="C1391"/>
      <c r="D1391"/>
      <c r="E1391"/>
      <c r="F1391"/>
      <c r="G1391"/>
      <c r="H1391"/>
    </row>
    <row r="1392" spans="3:8" x14ac:dyDescent="0.2">
      <c r="C1392"/>
      <c r="D1392"/>
      <c r="E1392"/>
      <c r="F1392"/>
      <c r="G1392"/>
      <c r="H1392"/>
    </row>
    <row r="1393" spans="3:8" x14ac:dyDescent="0.2">
      <c r="C1393"/>
      <c r="D1393"/>
      <c r="E1393"/>
      <c r="F1393"/>
      <c r="G1393"/>
      <c r="H1393"/>
    </row>
    <row r="1394" spans="3:8" x14ac:dyDescent="0.2">
      <c r="C1394"/>
      <c r="D1394"/>
      <c r="E1394"/>
      <c r="F1394"/>
      <c r="G1394"/>
      <c r="H1394"/>
    </row>
    <row r="1395" spans="3:8" x14ac:dyDescent="0.2">
      <c r="C1395"/>
      <c r="D1395"/>
      <c r="E1395"/>
      <c r="F1395"/>
      <c r="G1395"/>
      <c r="H1395"/>
    </row>
    <row r="1396" spans="3:8" x14ac:dyDescent="0.2">
      <c r="C1396"/>
      <c r="D1396"/>
      <c r="E1396"/>
      <c r="F1396"/>
      <c r="G1396"/>
      <c r="H1396"/>
    </row>
    <row r="1397" spans="3:8" x14ac:dyDescent="0.2">
      <c r="C1397"/>
      <c r="D1397"/>
      <c r="E1397"/>
      <c r="F1397"/>
      <c r="G1397"/>
      <c r="H1397"/>
    </row>
    <row r="1398" spans="3:8" x14ac:dyDescent="0.2">
      <c r="C1398"/>
      <c r="D1398"/>
      <c r="E1398"/>
      <c r="F1398"/>
      <c r="G1398"/>
      <c r="H1398"/>
    </row>
    <row r="1399" spans="3:8" x14ac:dyDescent="0.2">
      <c r="C1399"/>
      <c r="D1399"/>
      <c r="E1399"/>
      <c r="F1399"/>
      <c r="G1399"/>
      <c r="H1399"/>
    </row>
    <row r="1400" spans="3:8" x14ac:dyDescent="0.2">
      <c r="C1400"/>
      <c r="D1400"/>
      <c r="E1400"/>
      <c r="F1400"/>
      <c r="G1400"/>
      <c r="H1400"/>
    </row>
    <row r="1401" spans="3:8" x14ac:dyDescent="0.2">
      <c r="C1401"/>
      <c r="D1401"/>
      <c r="E1401"/>
      <c r="F1401"/>
      <c r="G1401"/>
      <c r="H1401"/>
    </row>
    <row r="1402" spans="3:8" x14ac:dyDescent="0.2">
      <c r="C1402"/>
      <c r="D1402"/>
      <c r="E1402"/>
      <c r="F1402"/>
      <c r="G1402"/>
      <c r="H1402"/>
    </row>
    <row r="1403" spans="3:8" x14ac:dyDescent="0.2">
      <c r="C1403"/>
      <c r="D1403"/>
      <c r="E1403"/>
      <c r="F1403"/>
      <c r="G1403"/>
      <c r="H1403"/>
    </row>
    <row r="1404" spans="3:8" x14ac:dyDescent="0.2">
      <c r="C1404"/>
      <c r="D1404"/>
      <c r="E1404"/>
      <c r="F1404"/>
      <c r="G1404"/>
      <c r="H1404"/>
    </row>
    <row r="1405" spans="3:8" x14ac:dyDescent="0.2">
      <c r="C1405"/>
      <c r="D1405"/>
      <c r="E1405"/>
      <c r="F1405"/>
      <c r="G1405"/>
      <c r="H1405"/>
    </row>
    <row r="1406" spans="3:8" x14ac:dyDescent="0.2">
      <c r="C1406"/>
      <c r="D1406"/>
      <c r="E1406"/>
      <c r="F1406"/>
      <c r="G1406"/>
      <c r="H1406"/>
    </row>
    <row r="1407" spans="3:8" x14ac:dyDescent="0.2">
      <c r="C1407"/>
      <c r="D1407"/>
      <c r="E1407"/>
      <c r="F1407"/>
      <c r="G1407"/>
      <c r="H1407"/>
    </row>
    <row r="1408" spans="3:8" x14ac:dyDescent="0.2">
      <c r="C1408"/>
      <c r="D1408"/>
      <c r="E1408"/>
      <c r="F1408"/>
      <c r="G1408"/>
      <c r="H1408"/>
    </row>
    <row r="1409" spans="3:8" x14ac:dyDescent="0.2">
      <c r="C1409"/>
      <c r="D1409"/>
      <c r="E1409"/>
      <c r="F1409"/>
      <c r="G1409"/>
      <c r="H1409"/>
    </row>
    <row r="1410" spans="3:8" x14ac:dyDescent="0.2">
      <c r="C1410"/>
      <c r="D1410"/>
      <c r="E1410"/>
      <c r="F1410"/>
      <c r="G1410"/>
      <c r="H1410"/>
    </row>
    <row r="1411" spans="3:8" x14ac:dyDescent="0.2">
      <c r="C1411"/>
      <c r="D1411"/>
      <c r="E1411"/>
      <c r="F1411"/>
      <c r="G1411"/>
      <c r="H1411"/>
    </row>
    <row r="1412" spans="3:8" x14ac:dyDescent="0.2">
      <c r="C1412"/>
      <c r="D1412"/>
      <c r="E1412"/>
      <c r="F1412"/>
      <c r="G1412"/>
      <c r="H1412"/>
    </row>
    <row r="1413" spans="3:8" x14ac:dyDescent="0.2">
      <c r="C1413"/>
      <c r="D1413"/>
      <c r="E1413"/>
      <c r="F1413"/>
      <c r="G1413"/>
      <c r="H1413"/>
    </row>
    <row r="1414" spans="3:8" x14ac:dyDescent="0.2">
      <c r="C1414"/>
      <c r="D1414"/>
      <c r="E1414"/>
      <c r="F1414"/>
      <c r="G1414"/>
      <c r="H1414"/>
    </row>
    <row r="1415" spans="3:8" x14ac:dyDescent="0.2">
      <c r="C1415"/>
      <c r="D1415"/>
      <c r="E1415"/>
      <c r="F1415"/>
      <c r="G1415"/>
      <c r="H1415"/>
    </row>
    <row r="1416" spans="3:8" x14ac:dyDescent="0.2">
      <c r="C1416"/>
      <c r="D1416"/>
      <c r="E1416"/>
      <c r="F1416"/>
      <c r="G1416"/>
      <c r="H1416"/>
    </row>
    <row r="1417" spans="3:8" x14ac:dyDescent="0.2">
      <c r="C1417"/>
      <c r="D1417"/>
      <c r="E1417"/>
      <c r="F1417"/>
      <c r="G1417"/>
      <c r="H1417"/>
    </row>
    <row r="1418" spans="3:8" x14ac:dyDescent="0.2">
      <c r="C1418"/>
      <c r="D1418"/>
      <c r="E1418"/>
      <c r="F1418"/>
      <c r="G1418"/>
      <c r="H1418"/>
    </row>
    <row r="1419" spans="3:8" x14ac:dyDescent="0.2">
      <c r="C1419"/>
      <c r="D1419"/>
      <c r="E1419"/>
      <c r="F1419"/>
      <c r="G1419"/>
      <c r="H1419"/>
    </row>
    <row r="1420" spans="3:8" x14ac:dyDescent="0.2">
      <c r="C1420"/>
      <c r="D1420"/>
      <c r="E1420"/>
      <c r="F1420"/>
      <c r="G1420"/>
      <c r="H1420"/>
    </row>
    <row r="1421" spans="3:8" x14ac:dyDescent="0.2">
      <c r="C1421"/>
      <c r="D1421"/>
      <c r="E1421"/>
      <c r="F1421"/>
      <c r="G1421"/>
      <c r="H1421"/>
    </row>
    <row r="1422" spans="3:8" x14ac:dyDescent="0.2">
      <c r="C1422"/>
      <c r="D1422"/>
      <c r="E1422"/>
      <c r="F1422"/>
      <c r="G1422"/>
      <c r="H1422"/>
    </row>
    <row r="1423" spans="3:8" x14ac:dyDescent="0.2">
      <c r="C1423"/>
      <c r="D1423"/>
      <c r="E1423"/>
      <c r="F1423"/>
      <c r="G1423"/>
      <c r="H1423"/>
    </row>
    <row r="1424" spans="3:8" x14ac:dyDescent="0.2">
      <c r="C1424"/>
      <c r="D1424"/>
      <c r="E1424"/>
      <c r="F1424"/>
      <c r="G1424"/>
      <c r="H1424"/>
    </row>
    <row r="1425" spans="3:8" x14ac:dyDescent="0.2">
      <c r="C1425"/>
      <c r="D1425"/>
      <c r="E1425"/>
      <c r="F1425"/>
      <c r="G1425"/>
      <c r="H1425"/>
    </row>
    <row r="1426" spans="3:8" x14ac:dyDescent="0.2">
      <c r="C1426"/>
      <c r="D1426"/>
      <c r="E1426"/>
      <c r="F1426"/>
      <c r="G1426"/>
      <c r="H1426"/>
    </row>
    <row r="1427" spans="3:8" x14ac:dyDescent="0.2">
      <c r="C1427"/>
      <c r="D1427"/>
      <c r="E1427"/>
      <c r="F1427"/>
      <c r="G1427"/>
      <c r="H1427"/>
    </row>
    <row r="1428" spans="3:8" x14ac:dyDescent="0.2">
      <c r="C1428"/>
      <c r="D1428"/>
      <c r="E1428"/>
      <c r="F1428"/>
      <c r="G1428"/>
      <c r="H1428"/>
    </row>
    <row r="1429" spans="3:8" x14ac:dyDescent="0.2">
      <c r="C1429"/>
      <c r="D1429"/>
      <c r="E1429"/>
      <c r="F1429"/>
      <c r="G1429"/>
      <c r="H1429"/>
    </row>
    <row r="1430" spans="3:8" x14ac:dyDescent="0.2">
      <c r="C1430"/>
      <c r="D1430"/>
      <c r="E1430"/>
      <c r="F1430"/>
      <c r="G1430"/>
      <c r="H1430"/>
    </row>
    <row r="1431" spans="3:8" x14ac:dyDescent="0.2">
      <c r="C1431"/>
      <c r="D1431"/>
      <c r="E1431"/>
      <c r="F1431"/>
      <c r="G1431"/>
      <c r="H1431"/>
    </row>
    <row r="1432" spans="3:8" x14ac:dyDescent="0.2">
      <c r="C1432"/>
      <c r="D1432"/>
      <c r="E1432"/>
      <c r="F1432"/>
      <c r="G1432"/>
      <c r="H1432"/>
    </row>
    <row r="1433" spans="3:8" x14ac:dyDescent="0.2">
      <c r="C1433"/>
      <c r="D1433"/>
      <c r="E1433"/>
      <c r="F1433"/>
      <c r="G1433"/>
      <c r="H1433"/>
    </row>
    <row r="1434" spans="3:8" x14ac:dyDescent="0.2">
      <c r="C1434"/>
      <c r="D1434"/>
      <c r="E1434"/>
      <c r="F1434"/>
      <c r="G1434"/>
      <c r="H1434"/>
    </row>
    <row r="1435" spans="3:8" x14ac:dyDescent="0.2">
      <c r="C1435"/>
      <c r="D1435"/>
      <c r="E1435"/>
      <c r="F1435"/>
      <c r="G1435"/>
      <c r="H1435"/>
    </row>
    <row r="1436" spans="3:8" x14ac:dyDescent="0.2">
      <c r="C1436"/>
      <c r="D1436"/>
      <c r="E1436"/>
      <c r="F1436"/>
      <c r="G1436"/>
      <c r="H1436"/>
    </row>
    <row r="1437" spans="3:8" x14ac:dyDescent="0.2">
      <c r="C1437"/>
      <c r="D1437"/>
      <c r="E1437"/>
      <c r="F1437"/>
      <c r="G1437"/>
      <c r="H1437"/>
    </row>
    <row r="1438" spans="3:8" x14ac:dyDescent="0.2">
      <c r="C1438"/>
      <c r="D1438"/>
      <c r="E1438"/>
      <c r="F1438"/>
      <c r="G1438"/>
      <c r="H1438"/>
    </row>
    <row r="1439" spans="3:8" x14ac:dyDescent="0.2">
      <c r="C1439"/>
      <c r="D1439"/>
      <c r="E1439"/>
      <c r="F1439"/>
      <c r="G1439"/>
      <c r="H1439"/>
    </row>
    <row r="1440" spans="3:8" x14ac:dyDescent="0.2">
      <c r="C1440"/>
      <c r="D1440"/>
      <c r="E1440"/>
      <c r="F1440"/>
      <c r="G1440"/>
      <c r="H1440"/>
    </row>
    <row r="1441" spans="3:8" x14ac:dyDescent="0.2">
      <c r="C1441"/>
      <c r="D1441"/>
      <c r="E1441"/>
      <c r="F1441"/>
      <c r="G1441"/>
      <c r="H1441"/>
    </row>
    <row r="1442" spans="3:8" x14ac:dyDescent="0.2">
      <c r="C1442"/>
      <c r="D1442"/>
      <c r="E1442"/>
      <c r="F1442"/>
      <c r="G1442"/>
      <c r="H1442"/>
    </row>
    <row r="1443" spans="3:8" x14ac:dyDescent="0.2">
      <c r="C1443"/>
      <c r="D1443"/>
      <c r="E1443"/>
      <c r="F1443"/>
      <c r="G1443"/>
      <c r="H1443"/>
    </row>
    <row r="1444" spans="3:8" x14ac:dyDescent="0.2">
      <c r="C1444"/>
      <c r="D1444"/>
      <c r="E1444"/>
      <c r="F1444"/>
      <c r="G1444"/>
      <c r="H1444"/>
    </row>
    <row r="1445" spans="3:8" x14ac:dyDescent="0.2">
      <c r="C1445"/>
      <c r="D1445"/>
      <c r="E1445"/>
      <c r="F1445"/>
      <c r="G1445"/>
      <c r="H1445"/>
    </row>
    <row r="1446" spans="3:8" x14ac:dyDescent="0.2">
      <c r="C1446"/>
      <c r="D1446"/>
      <c r="E1446"/>
      <c r="F1446"/>
      <c r="G1446"/>
      <c r="H1446"/>
    </row>
    <row r="1447" spans="3:8" x14ac:dyDescent="0.2">
      <c r="C1447"/>
      <c r="D1447"/>
      <c r="E1447"/>
      <c r="F1447"/>
      <c r="G1447"/>
      <c r="H1447"/>
    </row>
    <row r="1448" spans="3:8" x14ac:dyDescent="0.2">
      <c r="C1448"/>
      <c r="D1448"/>
      <c r="E1448"/>
      <c r="F1448"/>
      <c r="G1448"/>
      <c r="H1448"/>
    </row>
    <row r="1449" spans="3:8" x14ac:dyDescent="0.2">
      <c r="C1449"/>
      <c r="D1449"/>
      <c r="E1449"/>
      <c r="F1449"/>
      <c r="G1449"/>
      <c r="H1449"/>
    </row>
    <row r="1450" spans="3:8" x14ac:dyDescent="0.2">
      <c r="C1450"/>
      <c r="D1450"/>
      <c r="E1450"/>
      <c r="F1450"/>
      <c r="G1450"/>
      <c r="H1450"/>
    </row>
    <row r="1451" spans="3:8" x14ac:dyDescent="0.2">
      <c r="C1451"/>
      <c r="D1451"/>
      <c r="E1451"/>
      <c r="F1451"/>
      <c r="G1451"/>
      <c r="H1451"/>
    </row>
    <row r="1452" spans="3:8" x14ac:dyDescent="0.2">
      <c r="C1452"/>
      <c r="D1452"/>
      <c r="E1452"/>
      <c r="F1452"/>
      <c r="G1452"/>
      <c r="H1452"/>
    </row>
    <row r="1453" spans="3:8" x14ac:dyDescent="0.2">
      <c r="C1453"/>
      <c r="D1453"/>
      <c r="E1453"/>
      <c r="F1453"/>
      <c r="G1453"/>
      <c r="H1453"/>
    </row>
    <row r="1454" spans="3:8" x14ac:dyDescent="0.2">
      <c r="C1454"/>
      <c r="D1454"/>
      <c r="E1454"/>
      <c r="F1454"/>
      <c r="G1454"/>
      <c r="H1454"/>
    </row>
    <row r="1455" spans="3:8" x14ac:dyDescent="0.2">
      <c r="C1455"/>
      <c r="D1455"/>
      <c r="E1455"/>
      <c r="F1455"/>
      <c r="G1455"/>
      <c r="H1455"/>
    </row>
    <row r="1456" spans="3:8" x14ac:dyDescent="0.2">
      <c r="C1456"/>
      <c r="D1456"/>
      <c r="E1456"/>
      <c r="F1456"/>
      <c r="G1456"/>
      <c r="H1456"/>
    </row>
    <row r="1457" spans="3:8" x14ac:dyDescent="0.2">
      <c r="C1457"/>
      <c r="D1457"/>
      <c r="E1457"/>
      <c r="F1457"/>
      <c r="G1457"/>
      <c r="H1457"/>
    </row>
    <row r="1458" spans="3:8" x14ac:dyDescent="0.2">
      <c r="C1458"/>
      <c r="D1458"/>
      <c r="E1458"/>
      <c r="F1458"/>
      <c r="G1458"/>
      <c r="H1458"/>
    </row>
    <row r="1459" spans="3:8" x14ac:dyDescent="0.2">
      <c r="C1459"/>
      <c r="D1459"/>
      <c r="E1459"/>
      <c r="F1459"/>
      <c r="G1459"/>
      <c r="H1459"/>
    </row>
    <row r="1460" spans="3:8" x14ac:dyDescent="0.2">
      <c r="C1460"/>
      <c r="D1460"/>
      <c r="E1460"/>
      <c r="F1460"/>
      <c r="G1460"/>
      <c r="H1460"/>
    </row>
    <row r="1461" spans="3:8" x14ac:dyDescent="0.2">
      <c r="C1461"/>
      <c r="D1461"/>
      <c r="E1461"/>
      <c r="F1461"/>
      <c r="G1461"/>
      <c r="H1461"/>
    </row>
    <row r="1462" spans="3:8" x14ac:dyDescent="0.2">
      <c r="C1462"/>
      <c r="D1462"/>
      <c r="E1462"/>
      <c r="F1462"/>
      <c r="G1462"/>
      <c r="H1462"/>
    </row>
    <row r="1463" spans="3:8" x14ac:dyDescent="0.2">
      <c r="C1463"/>
      <c r="D1463"/>
      <c r="E1463"/>
      <c r="F1463"/>
      <c r="G1463"/>
      <c r="H1463"/>
    </row>
    <row r="1464" spans="3:8" x14ac:dyDescent="0.2">
      <c r="C1464"/>
      <c r="D1464"/>
      <c r="E1464"/>
      <c r="F1464"/>
      <c r="G1464"/>
      <c r="H1464"/>
    </row>
    <row r="1465" spans="3:8" x14ac:dyDescent="0.2">
      <c r="C1465"/>
      <c r="D1465"/>
      <c r="E1465"/>
      <c r="F1465"/>
      <c r="G1465"/>
      <c r="H1465"/>
    </row>
    <row r="1466" spans="3:8" x14ac:dyDescent="0.2">
      <c r="C1466"/>
      <c r="D1466"/>
      <c r="E1466"/>
      <c r="F1466"/>
      <c r="G1466"/>
      <c r="H1466"/>
    </row>
    <row r="1467" spans="3:8" x14ac:dyDescent="0.2">
      <c r="C1467"/>
      <c r="D1467"/>
      <c r="E1467"/>
      <c r="F1467"/>
      <c r="G1467"/>
      <c r="H1467"/>
    </row>
    <row r="1468" spans="3:8" x14ac:dyDescent="0.2">
      <c r="C1468"/>
      <c r="D1468"/>
      <c r="E1468"/>
      <c r="F1468"/>
      <c r="G1468"/>
      <c r="H1468"/>
    </row>
    <row r="1469" spans="3:8" x14ac:dyDescent="0.2">
      <c r="C1469"/>
      <c r="D1469"/>
      <c r="E1469"/>
      <c r="F1469"/>
      <c r="G1469"/>
      <c r="H1469"/>
    </row>
    <row r="1470" spans="3:8" x14ac:dyDescent="0.2">
      <c r="C1470"/>
      <c r="D1470"/>
      <c r="E1470"/>
      <c r="F1470"/>
      <c r="G1470"/>
      <c r="H1470"/>
    </row>
    <row r="1471" spans="3:8" x14ac:dyDescent="0.2">
      <c r="C1471"/>
      <c r="D1471"/>
      <c r="E1471"/>
      <c r="F1471"/>
      <c r="G1471"/>
      <c r="H1471"/>
    </row>
    <row r="1472" spans="3:8" x14ac:dyDescent="0.2">
      <c r="C1472"/>
      <c r="D1472"/>
      <c r="E1472"/>
      <c r="F1472"/>
      <c r="G1472"/>
      <c r="H1472"/>
    </row>
    <row r="1473" spans="3:8" x14ac:dyDescent="0.2">
      <c r="C1473"/>
      <c r="D1473"/>
      <c r="E1473"/>
      <c r="F1473"/>
      <c r="G1473"/>
      <c r="H1473"/>
    </row>
    <row r="1474" spans="3:8" x14ac:dyDescent="0.2">
      <c r="C1474"/>
      <c r="D1474"/>
      <c r="E1474"/>
      <c r="F1474"/>
      <c r="G1474"/>
      <c r="H1474"/>
    </row>
    <row r="1475" spans="3:8" x14ac:dyDescent="0.2">
      <c r="C1475"/>
      <c r="D1475"/>
      <c r="E1475"/>
      <c r="F1475"/>
      <c r="G1475"/>
      <c r="H1475"/>
    </row>
    <row r="1476" spans="3:8" x14ac:dyDescent="0.2">
      <c r="C1476"/>
      <c r="D1476"/>
      <c r="E1476"/>
      <c r="F1476"/>
      <c r="G1476"/>
      <c r="H1476"/>
    </row>
    <row r="1477" spans="3:8" x14ac:dyDescent="0.2">
      <c r="C1477"/>
      <c r="D1477"/>
      <c r="E1477"/>
      <c r="F1477"/>
      <c r="G1477"/>
      <c r="H1477"/>
    </row>
    <row r="1478" spans="3:8" x14ac:dyDescent="0.2">
      <c r="C1478"/>
      <c r="D1478"/>
      <c r="E1478"/>
      <c r="F1478"/>
      <c r="G1478"/>
      <c r="H1478"/>
    </row>
    <row r="1479" spans="3:8" x14ac:dyDescent="0.2">
      <c r="C1479"/>
      <c r="D1479"/>
      <c r="E1479"/>
      <c r="F1479"/>
      <c r="G1479"/>
      <c r="H1479"/>
    </row>
    <row r="1480" spans="3:8" x14ac:dyDescent="0.2">
      <c r="C1480"/>
      <c r="D1480"/>
      <c r="E1480"/>
      <c r="F1480"/>
      <c r="G1480"/>
      <c r="H1480"/>
    </row>
    <row r="1481" spans="3:8" x14ac:dyDescent="0.2">
      <c r="C1481"/>
      <c r="D1481"/>
      <c r="E1481"/>
      <c r="F1481"/>
      <c r="G1481"/>
      <c r="H1481"/>
    </row>
    <row r="1482" spans="3:8" x14ac:dyDescent="0.2">
      <c r="C1482"/>
      <c r="D1482"/>
      <c r="E1482"/>
      <c r="F1482"/>
      <c r="G1482"/>
      <c r="H1482"/>
    </row>
    <row r="1483" spans="3:8" x14ac:dyDescent="0.2">
      <c r="C1483"/>
      <c r="D1483"/>
      <c r="E1483"/>
      <c r="F1483"/>
      <c r="G1483"/>
      <c r="H1483"/>
    </row>
    <row r="1484" spans="3:8" x14ac:dyDescent="0.2">
      <c r="C1484"/>
      <c r="D1484"/>
      <c r="E1484"/>
      <c r="F1484"/>
      <c r="G1484"/>
      <c r="H1484"/>
    </row>
    <row r="1485" spans="3:8" x14ac:dyDescent="0.2">
      <c r="C1485"/>
      <c r="D1485"/>
      <c r="E1485"/>
      <c r="F1485"/>
      <c r="G1485"/>
      <c r="H1485"/>
    </row>
    <row r="1486" spans="3:8" x14ac:dyDescent="0.2">
      <c r="C1486"/>
      <c r="D1486"/>
      <c r="E1486"/>
      <c r="F1486"/>
      <c r="G1486"/>
      <c r="H1486"/>
    </row>
    <row r="1487" spans="3:8" x14ac:dyDescent="0.2">
      <c r="C1487"/>
      <c r="D1487"/>
      <c r="E1487"/>
      <c r="F1487"/>
      <c r="G1487"/>
      <c r="H1487"/>
    </row>
    <row r="1488" spans="3:8" x14ac:dyDescent="0.2">
      <c r="C1488"/>
      <c r="D1488"/>
      <c r="E1488"/>
      <c r="F1488"/>
      <c r="G1488"/>
      <c r="H1488"/>
    </row>
    <row r="1489" spans="3:8" x14ac:dyDescent="0.2">
      <c r="C1489"/>
      <c r="D1489"/>
      <c r="E1489"/>
      <c r="F1489"/>
      <c r="G1489"/>
      <c r="H1489"/>
    </row>
    <row r="1490" spans="3:8" x14ac:dyDescent="0.2">
      <c r="C1490"/>
      <c r="D1490"/>
      <c r="E1490"/>
      <c r="F1490"/>
      <c r="G1490"/>
      <c r="H1490"/>
    </row>
    <row r="1491" spans="3:8" x14ac:dyDescent="0.2">
      <c r="C1491"/>
      <c r="D1491"/>
      <c r="E1491"/>
      <c r="F1491"/>
      <c r="G1491"/>
      <c r="H1491"/>
    </row>
    <row r="1492" spans="3:8" x14ac:dyDescent="0.2">
      <c r="C1492"/>
      <c r="D1492"/>
      <c r="E1492"/>
      <c r="F1492"/>
      <c r="G1492"/>
      <c r="H1492"/>
    </row>
    <row r="1493" spans="3:8" x14ac:dyDescent="0.2">
      <c r="C1493"/>
      <c r="D1493"/>
      <c r="E1493"/>
      <c r="F1493"/>
      <c r="G1493"/>
      <c r="H1493"/>
    </row>
    <row r="1494" spans="3:8" x14ac:dyDescent="0.2">
      <c r="C1494"/>
      <c r="D1494"/>
      <c r="E1494"/>
      <c r="F1494"/>
      <c r="G1494"/>
      <c r="H1494"/>
    </row>
    <row r="1495" spans="3:8" x14ac:dyDescent="0.2">
      <c r="C1495"/>
      <c r="D1495"/>
      <c r="E1495"/>
      <c r="F1495"/>
      <c r="G1495"/>
      <c r="H1495"/>
    </row>
    <row r="1496" spans="3:8" x14ac:dyDescent="0.2">
      <c r="C1496"/>
      <c r="D1496"/>
      <c r="E1496"/>
      <c r="F1496"/>
      <c r="G1496"/>
      <c r="H1496"/>
    </row>
    <row r="1497" spans="3:8" x14ac:dyDescent="0.2">
      <c r="C1497"/>
      <c r="D1497"/>
      <c r="E1497"/>
      <c r="F1497"/>
      <c r="G1497"/>
      <c r="H1497"/>
    </row>
    <row r="1498" spans="3:8" x14ac:dyDescent="0.2">
      <c r="C1498"/>
      <c r="D1498"/>
      <c r="E1498"/>
      <c r="F1498"/>
      <c r="G1498"/>
      <c r="H1498"/>
    </row>
    <row r="1499" spans="3:8" x14ac:dyDescent="0.2">
      <c r="C1499"/>
      <c r="D1499"/>
      <c r="E1499"/>
      <c r="F1499"/>
      <c r="G1499"/>
      <c r="H1499"/>
    </row>
    <row r="1500" spans="3:8" x14ac:dyDescent="0.2">
      <c r="C1500"/>
      <c r="D1500"/>
      <c r="E1500"/>
      <c r="F1500"/>
      <c r="G1500"/>
      <c r="H1500"/>
    </row>
    <row r="1501" spans="3:8" x14ac:dyDescent="0.2">
      <c r="C1501"/>
      <c r="D1501"/>
      <c r="E1501"/>
      <c r="F1501"/>
      <c r="G1501"/>
      <c r="H1501"/>
    </row>
    <row r="1502" spans="3:8" x14ac:dyDescent="0.2">
      <c r="C1502"/>
      <c r="D1502"/>
      <c r="E1502"/>
      <c r="F1502"/>
      <c r="G1502"/>
      <c r="H1502"/>
    </row>
    <row r="1503" spans="3:8" x14ac:dyDescent="0.2">
      <c r="C1503"/>
      <c r="D1503"/>
      <c r="E1503"/>
      <c r="F1503"/>
      <c r="G1503"/>
      <c r="H1503"/>
    </row>
    <row r="1504" spans="3:8" x14ac:dyDescent="0.2">
      <c r="C1504"/>
      <c r="D1504"/>
      <c r="E1504"/>
      <c r="F1504"/>
      <c r="G1504"/>
      <c r="H1504"/>
    </row>
    <row r="1505" spans="3:8" x14ac:dyDescent="0.2">
      <c r="C1505"/>
      <c r="D1505"/>
      <c r="E1505"/>
      <c r="F1505"/>
      <c r="G1505"/>
      <c r="H1505"/>
    </row>
    <row r="1506" spans="3:8" x14ac:dyDescent="0.2">
      <c r="C1506"/>
      <c r="D1506"/>
      <c r="E1506"/>
      <c r="F1506"/>
      <c r="G1506"/>
      <c r="H1506"/>
    </row>
    <row r="1507" spans="3:8" x14ac:dyDescent="0.2">
      <c r="C1507"/>
      <c r="D1507"/>
      <c r="E1507"/>
      <c r="F1507"/>
      <c r="G1507"/>
      <c r="H1507"/>
    </row>
    <row r="1508" spans="3:8" x14ac:dyDescent="0.2">
      <c r="C1508"/>
      <c r="D1508"/>
      <c r="E1508"/>
      <c r="F1508"/>
      <c r="G1508"/>
      <c r="H1508"/>
    </row>
    <row r="1509" spans="3:8" x14ac:dyDescent="0.2">
      <c r="C1509"/>
      <c r="D1509"/>
      <c r="E1509"/>
      <c r="F1509"/>
      <c r="G1509"/>
      <c r="H1509"/>
    </row>
    <row r="1510" spans="3:8" x14ac:dyDescent="0.2">
      <c r="C1510"/>
      <c r="D1510"/>
      <c r="E1510"/>
      <c r="F1510"/>
      <c r="G1510"/>
      <c r="H1510"/>
    </row>
    <row r="1511" spans="3:8" x14ac:dyDescent="0.2">
      <c r="C1511"/>
      <c r="D1511"/>
      <c r="E1511"/>
      <c r="F1511"/>
      <c r="G1511"/>
      <c r="H1511"/>
    </row>
    <row r="1512" spans="3:8" x14ac:dyDescent="0.2">
      <c r="C1512"/>
      <c r="D1512"/>
      <c r="E1512"/>
      <c r="F1512"/>
      <c r="G1512"/>
      <c r="H1512"/>
    </row>
    <row r="1513" spans="3:8" x14ac:dyDescent="0.2">
      <c r="C1513"/>
      <c r="D1513"/>
      <c r="E1513"/>
      <c r="F1513"/>
      <c r="G1513"/>
      <c r="H1513"/>
    </row>
    <row r="1514" spans="3:8" x14ac:dyDescent="0.2">
      <c r="C1514"/>
      <c r="D1514"/>
      <c r="E1514"/>
      <c r="F1514"/>
      <c r="G1514"/>
      <c r="H1514"/>
    </row>
    <row r="1515" spans="3:8" x14ac:dyDescent="0.2">
      <c r="C1515"/>
      <c r="D1515"/>
      <c r="E1515"/>
      <c r="F1515"/>
      <c r="G1515"/>
      <c r="H1515"/>
    </row>
    <row r="1516" spans="3:8" x14ac:dyDescent="0.2">
      <c r="C1516"/>
      <c r="D1516"/>
      <c r="E1516"/>
      <c r="F1516"/>
      <c r="G1516"/>
      <c r="H1516"/>
    </row>
    <row r="1517" spans="3:8" x14ac:dyDescent="0.2">
      <c r="C1517"/>
      <c r="D1517"/>
      <c r="E1517"/>
      <c r="F1517"/>
      <c r="G1517"/>
      <c r="H1517"/>
    </row>
    <row r="1518" spans="3:8" x14ac:dyDescent="0.2">
      <c r="C1518"/>
      <c r="D1518"/>
      <c r="E1518"/>
      <c r="F1518"/>
      <c r="G1518"/>
      <c r="H1518"/>
    </row>
    <row r="1519" spans="3:8" x14ac:dyDescent="0.2">
      <c r="C1519"/>
      <c r="D1519"/>
      <c r="E1519"/>
      <c r="F1519"/>
      <c r="G1519"/>
      <c r="H1519"/>
    </row>
    <row r="1520" spans="3:8" x14ac:dyDescent="0.2">
      <c r="C1520"/>
      <c r="D1520"/>
      <c r="E1520"/>
      <c r="F1520"/>
      <c r="G1520"/>
      <c r="H1520"/>
    </row>
    <row r="1521" spans="3:8" x14ac:dyDescent="0.2">
      <c r="C1521"/>
      <c r="D1521"/>
      <c r="E1521"/>
      <c r="F1521"/>
      <c r="G1521"/>
      <c r="H1521"/>
    </row>
    <row r="1522" spans="3:8" x14ac:dyDescent="0.2">
      <c r="C1522"/>
      <c r="D1522"/>
      <c r="E1522"/>
      <c r="F1522"/>
      <c r="G1522"/>
      <c r="H1522"/>
    </row>
    <row r="1523" spans="3:8" x14ac:dyDescent="0.2">
      <c r="C1523"/>
      <c r="D1523"/>
      <c r="E1523"/>
      <c r="F1523"/>
      <c r="G1523"/>
      <c r="H1523"/>
    </row>
    <row r="1524" spans="3:8" x14ac:dyDescent="0.2">
      <c r="C1524"/>
      <c r="D1524"/>
      <c r="E1524"/>
      <c r="F1524"/>
      <c r="G1524"/>
      <c r="H1524"/>
    </row>
    <row r="1525" spans="3:8" x14ac:dyDescent="0.2">
      <c r="C1525"/>
      <c r="D1525"/>
      <c r="E1525"/>
      <c r="F1525"/>
      <c r="G1525"/>
      <c r="H1525"/>
    </row>
    <row r="1526" spans="3:8" x14ac:dyDescent="0.2">
      <c r="C1526"/>
      <c r="D1526"/>
      <c r="E1526"/>
      <c r="F1526"/>
      <c r="G1526"/>
      <c r="H1526"/>
    </row>
    <row r="1527" spans="3:8" x14ac:dyDescent="0.2">
      <c r="C1527"/>
      <c r="D1527"/>
      <c r="E1527"/>
      <c r="F1527"/>
      <c r="G1527"/>
      <c r="H1527"/>
    </row>
    <row r="1528" spans="3:8" x14ac:dyDescent="0.2">
      <c r="C1528"/>
      <c r="D1528"/>
      <c r="E1528"/>
      <c r="F1528"/>
      <c r="G1528"/>
      <c r="H1528"/>
    </row>
    <row r="1529" spans="3:8" x14ac:dyDescent="0.2">
      <c r="C1529"/>
      <c r="D1529"/>
      <c r="E1529"/>
      <c r="F1529"/>
      <c r="G1529"/>
      <c r="H1529"/>
    </row>
    <row r="1530" spans="3:8" x14ac:dyDescent="0.2">
      <c r="C1530"/>
      <c r="D1530"/>
      <c r="E1530"/>
      <c r="F1530"/>
      <c r="G1530"/>
      <c r="H1530"/>
    </row>
    <row r="1531" spans="3:8" x14ac:dyDescent="0.2">
      <c r="C1531"/>
      <c r="D1531"/>
      <c r="E1531"/>
      <c r="F1531"/>
      <c r="G1531"/>
      <c r="H1531"/>
    </row>
    <row r="1532" spans="3:8" x14ac:dyDescent="0.2">
      <c r="C1532"/>
      <c r="D1532"/>
      <c r="E1532"/>
      <c r="F1532"/>
      <c r="G1532"/>
      <c r="H1532"/>
    </row>
    <row r="1533" spans="3:8" x14ac:dyDescent="0.2">
      <c r="C1533"/>
      <c r="D1533"/>
      <c r="E1533"/>
      <c r="F1533"/>
      <c r="G1533"/>
      <c r="H1533"/>
    </row>
    <row r="1534" spans="3:8" x14ac:dyDescent="0.2">
      <c r="C1534"/>
      <c r="D1534"/>
      <c r="E1534"/>
      <c r="F1534"/>
      <c r="G1534"/>
      <c r="H1534"/>
    </row>
    <row r="1535" spans="3:8" x14ac:dyDescent="0.2">
      <c r="C1535"/>
      <c r="D1535"/>
      <c r="E1535"/>
      <c r="F1535"/>
      <c r="G1535"/>
      <c r="H1535"/>
    </row>
    <row r="1536" spans="3:8" x14ac:dyDescent="0.2">
      <c r="C1536"/>
      <c r="D1536"/>
      <c r="E1536"/>
      <c r="F1536"/>
      <c r="G1536"/>
      <c r="H1536"/>
    </row>
    <row r="1537" spans="3:8" x14ac:dyDescent="0.2">
      <c r="C1537"/>
      <c r="D1537"/>
      <c r="E1537"/>
      <c r="F1537"/>
      <c r="G1537"/>
      <c r="H1537"/>
    </row>
    <row r="1538" spans="3:8" x14ac:dyDescent="0.2">
      <c r="C1538"/>
      <c r="D1538"/>
      <c r="E1538"/>
      <c r="F1538"/>
      <c r="G1538"/>
      <c r="H1538"/>
    </row>
    <row r="1539" spans="3:8" x14ac:dyDescent="0.2">
      <c r="C1539"/>
      <c r="D1539"/>
      <c r="E1539"/>
      <c r="F1539"/>
      <c r="G1539"/>
      <c r="H1539"/>
    </row>
    <row r="1540" spans="3:8" x14ac:dyDescent="0.2">
      <c r="C1540"/>
      <c r="D1540"/>
      <c r="E1540"/>
      <c r="F1540"/>
      <c r="G1540"/>
      <c r="H1540"/>
    </row>
    <row r="1541" spans="3:8" x14ac:dyDescent="0.2">
      <c r="C1541"/>
      <c r="D1541"/>
      <c r="E1541"/>
      <c r="F1541"/>
      <c r="G1541"/>
      <c r="H1541"/>
    </row>
    <row r="1542" spans="3:8" x14ac:dyDescent="0.2">
      <c r="C1542"/>
      <c r="D1542"/>
      <c r="E1542"/>
      <c r="F1542"/>
      <c r="G1542"/>
      <c r="H1542"/>
    </row>
    <row r="1543" spans="3:8" x14ac:dyDescent="0.2">
      <c r="C1543"/>
      <c r="D1543"/>
      <c r="E1543"/>
      <c r="F1543"/>
      <c r="G1543"/>
      <c r="H1543"/>
    </row>
    <row r="1544" spans="3:8" x14ac:dyDescent="0.2">
      <c r="C1544"/>
      <c r="D1544"/>
      <c r="E1544"/>
      <c r="F1544"/>
      <c r="G1544"/>
      <c r="H1544"/>
    </row>
    <row r="1545" spans="3:8" x14ac:dyDescent="0.2">
      <c r="C1545"/>
      <c r="D1545"/>
      <c r="E1545"/>
      <c r="F1545"/>
      <c r="G1545"/>
      <c r="H1545"/>
    </row>
    <row r="1546" spans="3:8" x14ac:dyDescent="0.2">
      <c r="C1546"/>
      <c r="D1546"/>
      <c r="E1546"/>
      <c r="F1546"/>
      <c r="G1546"/>
      <c r="H1546"/>
    </row>
    <row r="1547" spans="3:8" x14ac:dyDescent="0.2">
      <c r="C1547"/>
      <c r="D1547"/>
      <c r="E1547"/>
      <c r="F1547"/>
      <c r="G1547"/>
      <c r="H1547"/>
    </row>
    <row r="1548" spans="3:8" x14ac:dyDescent="0.2">
      <c r="C1548"/>
      <c r="D1548"/>
      <c r="E1548"/>
      <c r="F1548"/>
      <c r="G1548"/>
      <c r="H1548"/>
    </row>
    <row r="1549" spans="3:8" x14ac:dyDescent="0.2">
      <c r="C1549"/>
      <c r="D1549"/>
      <c r="E1549"/>
      <c r="F1549"/>
      <c r="G1549"/>
      <c r="H1549"/>
    </row>
    <row r="1550" spans="3:8" x14ac:dyDescent="0.2">
      <c r="C1550"/>
      <c r="D1550"/>
      <c r="E1550"/>
      <c r="F1550"/>
      <c r="G1550"/>
      <c r="H1550"/>
    </row>
    <row r="1551" spans="3:8" x14ac:dyDescent="0.2">
      <c r="C1551"/>
      <c r="D1551"/>
      <c r="E1551"/>
      <c r="F1551"/>
      <c r="G1551"/>
      <c r="H1551"/>
    </row>
    <row r="1552" spans="3:8" x14ac:dyDescent="0.2">
      <c r="C1552"/>
      <c r="D1552"/>
      <c r="E1552"/>
      <c r="F1552"/>
      <c r="G1552"/>
      <c r="H1552"/>
    </row>
    <row r="1553" spans="3:8" x14ac:dyDescent="0.2">
      <c r="C1553"/>
      <c r="D1553"/>
      <c r="E1553"/>
      <c r="F1553"/>
      <c r="G1553"/>
      <c r="H1553"/>
    </row>
    <row r="1554" spans="3:8" x14ac:dyDescent="0.2">
      <c r="C1554"/>
      <c r="D1554"/>
      <c r="E1554"/>
      <c r="F1554"/>
      <c r="G1554"/>
      <c r="H1554"/>
    </row>
    <row r="1555" spans="3:8" x14ac:dyDescent="0.2">
      <c r="C1555"/>
      <c r="D1555"/>
      <c r="E1555"/>
      <c r="F1555"/>
      <c r="G1555"/>
      <c r="H1555"/>
    </row>
    <row r="1556" spans="3:8" x14ac:dyDescent="0.2">
      <c r="C1556"/>
      <c r="D1556"/>
      <c r="E1556"/>
      <c r="F1556"/>
      <c r="G1556"/>
      <c r="H1556"/>
    </row>
    <row r="1557" spans="3:8" x14ac:dyDescent="0.2">
      <c r="C1557"/>
      <c r="D1557"/>
      <c r="E1557"/>
      <c r="F1557"/>
      <c r="G1557"/>
      <c r="H1557"/>
    </row>
    <row r="1558" spans="3:8" x14ac:dyDescent="0.2">
      <c r="C1558"/>
      <c r="D1558"/>
      <c r="E1558"/>
      <c r="F1558"/>
      <c r="G1558"/>
      <c r="H1558"/>
    </row>
    <row r="1559" spans="3:8" x14ac:dyDescent="0.2">
      <c r="C1559"/>
      <c r="D1559"/>
      <c r="E1559"/>
      <c r="F1559"/>
      <c r="G1559"/>
      <c r="H1559"/>
    </row>
    <row r="1560" spans="3:8" x14ac:dyDescent="0.2">
      <c r="C1560"/>
      <c r="D1560"/>
      <c r="E1560"/>
      <c r="F1560"/>
      <c r="G1560"/>
      <c r="H1560"/>
    </row>
    <row r="1561" spans="3:8" x14ac:dyDescent="0.2">
      <c r="C1561"/>
      <c r="D1561"/>
      <c r="E1561"/>
      <c r="F1561"/>
      <c r="G1561"/>
      <c r="H1561"/>
    </row>
    <row r="1562" spans="3:8" x14ac:dyDescent="0.2">
      <c r="C1562"/>
      <c r="D1562"/>
      <c r="E1562"/>
      <c r="F1562"/>
      <c r="G1562"/>
      <c r="H1562"/>
    </row>
    <row r="1563" spans="3:8" x14ac:dyDescent="0.2">
      <c r="C1563"/>
      <c r="D1563"/>
      <c r="E1563"/>
      <c r="F1563"/>
      <c r="G1563"/>
      <c r="H1563"/>
    </row>
    <row r="1564" spans="3:8" x14ac:dyDescent="0.2">
      <c r="C1564"/>
      <c r="D1564"/>
      <c r="E1564"/>
      <c r="F1564"/>
      <c r="G1564"/>
      <c r="H1564"/>
    </row>
    <row r="1565" spans="3:8" x14ac:dyDescent="0.2">
      <c r="C1565"/>
      <c r="D1565"/>
      <c r="E1565"/>
      <c r="F1565"/>
      <c r="G1565"/>
      <c r="H1565"/>
    </row>
    <row r="1566" spans="3:8" x14ac:dyDescent="0.2">
      <c r="C1566"/>
      <c r="D1566"/>
      <c r="E1566"/>
      <c r="F1566"/>
      <c r="G1566"/>
      <c r="H1566"/>
    </row>
    <row r="1567" spans="3:8" x14ac:dyDescent="0.2">
      <c r="C1567"/>
      <c r="D1567"/>
      <c r="E1567"/>
      <c r="F1567"/>
      <c r="G1567"/>
      <c r="H1567"/>
    </row>
    <row r="1568" spans="3:8" x14ac:dyDescent="0.2">
      <c r="C1568"/>
      <c r="D1568"/>
      <c r="E1568"/>
      <c r="F1568"/>
      <c r="G1568"/>
      <c r="H1568"/>
    </row>
    <row r="1569" spans="3:8" x14ac:dyDescent="0.2">
      <c r="C1569"/>
      <c r="D1569"/>
      <c r="E1569"/>
      <c r="F1569"/>
      <c r="G1569"/>
      <c r="H1569"/>
    </row>
    <row r="1570" spans="3:8" x14ac:dyDescent="0.2">
      <c r="C1570"/>
      <c r="D1570"/>
      <c r="E1570"/>
      <c r="F1570"/>
      <c r="G1570"/>
      <c r="H1570"/>
    </row>
    <row r="1571" spans="3:8" x14ac:dyDescent="0.2">
      <c r="C1571"/>
      <c r="D1571"/>
      <c r="E1571"/>
      <c r="F1571"/>
      <c r="G1571"/>
      <c r="H1571"/>
    </row>
    <row r="1572" spans="3:8" x14ac:dyDescent="0.2">
      <c r="C1572"/>
      <c r="D1572"/>
      <c r="E1572"/>
      <c r="F1572"/>
      <c r="G1572"/>
      <c r="H1572"/>
    </row>
    <row r="1573" spans="3:8" x14ac:dyDescent="0.2">
      <c r="C1573"/>
      <c r="D1573"/>
      <c r="E1573"/>
      <c r="F1573"/>
      <c r="G1573"/>
      <c r="H1573"/>
    </row>
    <row r="1574" spans="3:8" x14ac:dyDescent="0.2">
      <c r="C1574"/>
      <c r="D1574"/>
      <c r="E1574"/>
      <c r="F1574"/>
      <c r="G1574"/>
      <c r="H1574"/>
    </row>
    <row r="1575" spans="3:8" x14ac:dyDescent="0.2">
      <c r="C1575"/>
      <c r="D1575"/>
      <c r="E1575"/>
      <c r="F1575"/>
      <c r="G1575"/>
      <c r="H1575"/>
    </row>
    <row r="1576" spans="3:8" x14ac:dyDescent="0.2">
      <c r="C1576"/>
      <c r="D1576"/>
      <c r="E1576"/>
      <c r="F1576"/>
      <c r="G1576"/>
      <c r="H1576"/>
    </row>
    <row r="1577" spans="3:8" x14ac:dyDescent="0.2">
      <c r="C1577"/>
      <c r="D1577"/>
      <c r="E1577"/>
      <c r="F1577"/>
      <c r="G1577"/>
      <c r="H1577"/>
    </row>
    <row r="1578" spans="3:8" x14ac:dyDescent="0.2">
      <c r="C1578"/>
      <c r="D1578"/>
      <c r="E1578"/>
      <c r="F1578"/>
      <c r="G1578"/>
      <c r="H1578"/>
    </row>
    <row r="1579" spans="3:8" x14ac:dyDescent="0.2">
      <c r="C1579"/>
      <c r="D1579"/>
      <c r="E1579"/>
      <c r="F1579"/>
      <c r="G1579"/>
      <c r="H1579"/>
    </row>
    <row r="1580" spans="3:8" x14ac:dyDescent="0.2">
      <c r="C1580"/>
      <c r="D1580"/>
      <c r="E1580"/>
      <c r="F1580"/>
      <c r="G1580"/>
      <c r="H1580"/>
    </row>
    <row r="1581" spans="3:8" x14ac:dyDescent="0.2">
      <c r="C1581"/>
      <c r="D1581"/>
      <c r="E1581"/>
      <c r="F1581"/>
      <c r="G1581"/>
      <c r="H1581"/>
    </row>
    <row r="1582" spans="3:8" x14ac:dyDescent="0.2">
      <c r="C1582"/>
      <c r="D1582"/>
      <c r="E1582"/>
      <c r="F1582"/>
      <c r="G1582"/>
      <c r="H1582"/>
    </row>
    <row r="1583" spans="3:8" x14ac:dyDescent="0.2">
      <c r="C1583"/>
      <c r="D1583"/>
      <c r="E1583"/>
      <c r="F1583"/>
      <c r="G1583"/>
      <c r="H1583"/>
    </row>
    <row r="1584" spans="3:8" x14ac:dyDescent="0.2">
      <c r="C1584"/>
      <c r="D1584"/>
      <c r="E1584"/>
      <c r="F1584"/>
      <c r="G1584"/>
      <c r="H1584"/>
    </row>
    <row r="1585" spans="3:8" x14ac:dyDescent="0.2">
      <c r="C1585"/>
      <c r="D1585"/>
      <c r="E1585"/>
      <c r="F1585"/>
      <c r="G1585"/>
      <c r="H1585"/>
    </row>
    <row r="1586" spans="3:8" x14ac:dyDescent="0.2">
      <c r="C1586"/>
      <c r="D1586"/>
      <c r="E1586"/>
      <c r="F1586"/>
      <c r="G1586"/>
      <c r="H1586"/>
    </row>
    <row r="1587" spans="3:8" x14ac:dyDescent="0.2">
      <c r="C1587"/>
      <c r="D1587"/>
      <c r="E1587"/>
      <c r="F1587"/>
      <c r="G1587"/>
      <c r="H1587"/>
    </row>
    <row r="1588" spans="3:8" x14ac:dyDescent="0.2">
      <c r="C1588"/>
      <c r="D1588"/>
      <c r="E1588"/>
      <c r="F1588"/>
      <c r="G1588"/>
      <c r="H1588"/>
    </row>
    <row r="1589" spans="3:8" x14ac:dyDescent="0.2">
      <c r="C1589"/>
      <c r="D1589"/>
      <c r="E1589"/>
      <c r="F1589"/>
      <c r="G1589"/>
      <c r="H1589"/>
    </row>
    <row r="1590" spans="3:8" x14ac:dyDescent="0.2">
      <c r="C1590"/>
      <c r="D1590"/>
      <c r="E1590"/>
      <c r="F1590"/>
      <c r="G1590"/>
      <c r="H1590"/>
    </row>
    <row r="1591" spans="3:8" x14ac:dyDescent="0.2">
      <c r="C1591"/>
      <c r="D1591"/>
      <c r="E1591"/>
      <c r="F1591"/>
      <c r="G1591"/>
      <c r="H1591"/>
    </row>
    <row r="1592" spans="3:8" x14ac:dyDescent="0.2">
      <c r="C1592"/>
      <c r="D1592"/>
      <c r="E1592"/>
      <c r="F1592"/>
      <c r="G1592"/>
      <c r="H1592"/>
    </row>
    <row r="1593" spans="3:8" x14ac:dyDescent="0.2">
      <c r="C1593"/>
      <c r="D1593"/>
      <c r="E1593"/>
      <c r="F1593"/>
      <c r="G1593"/>
      <c r="H1593"/>
    </row>
    <row r="1594" spans="3:8" x14ac:dyDescent="0.2">
      <c r="C1594"/>
      <c r="D1594"/>
      <c r="E1594"/>
      <c r="F1594"/>
      <c r="G1594"/>
      <c r="H1594"/>
    </row>
    <row r="1595" spans="3:8" x14ac:dyDescent="0.2">
      <c r="C1595"/>
      <c r="D1595"/>
      <c r="E1595"/>
      <c r="F1595"/>
      <c r="G1595"/>
      <c r="H1595"/>
    </row>
    <row r="1596" spans="3:8" x14ac:dyDescent="0.2">
      <c r="C1596"/>
      <c r="D1596"/>
      <c r="E1596"/>
      <c r="F1596"/>
      <c r="G1596"/>
      <c r="H1596"/>
    </row>
    <row r="1597" spans="3:8" x14ac:dyDescent="0.2">
      <c r="C1597"/>
      <c r="D1597"/>
      <c r="E1597"/>
      <c r="F1597"/>
      <c r="G1597"/>
      <c r="H1597"/>
    </row>
    <row r="1598" spans="3:8" x14ac:dyDescent="0.2">
      <c r="C1598"/>
      <c r="D1598"/>
      <c r="E1598"/>
      <c r="F1598"/>
      <c r="G1598"/>
      <c r="H1598"/>
    </row>
    <row r="1599" spans="3:8" x14ac:dyDescent="0.2">
      <c r="C1599"/>
      <c r="D1599"/>
      <c r="E1599"/>
      <c r="F1599"/>
      <c r="G1599"/>
      <c r="H1599"/>
    </row>
    <row r="1600" spans="3:8" x14ac:dyDescent="0.2">
      <c r="C1600"/>
      <c r="D1600"/>
      <c r="E1600"/>
      <c r="F1600"/>
      <c r="G1600"/>
      <c r="H1600"/>
    </row>
    <row r="1601" spans="3:8" x14ac:dyDescent="0.2">
      <c r="C1601"/>
      <c r="D1601"/>
      <c r="E1601"/>
      <c r="F1601"/>
      <c r="G1601"/>
      <c r="H1601"/>
    </row>
    <row r="1602" spans="3:8" x14ac:dyDescent="0.2">
      <c r="C1602"/>
      <c r="D1602"/>
      <c r="E1602"/>
      <c r="F1602"/>
      <c r="G1602"/>
      <c r="H1602"/>
    </row>
    <row r="1603" spans="3:8" x14ac:dyDescent="0.2">
      <c r="C1603"/>
      <c r="D1603"/>
      <c r="E1603"/>
      <c r="F1603"/>
      <c r="G1603"/>
      <c r="H1603"/>
    </row>
    <row r="1604" spans="3:8" x14ac:dyDescent="0.2">
      <c r="C1604"/>
      <c r="D1604"/>
      <c r="E1604"/>
      <c r="F1604"/>
      <c r="G1604"/>
      <c r="H1604"/>
    </row>
    <row r="1605" spans="3:8" x14ac:dyDescent="0.2">
      <c r="C1605"/>
      <c r="D1605"/>
      <c r="E1605"/>
      <c r="F1605"/>
      <c r="G1605"/>
      <c r="H1605"/>
    </row>
    <row r="1606" spans="3:8" x14ac:dyDescent="0.2">
      <c r="C1606"/>
      <c r="D1606"/>
      <c r="E1606"/>
      <c r="F1606"/>
      <c r="G1606"/>
      <c r="H1606"/>
    </row>
    <row r="1607" spans="3:8" x14ac:dyDescent="0.2">
      <c r="C1607"/>
      <c r="D1607"/>
      <c r="E1607"/>
      <c r="F1607"/>
      <c r="G1607"/>
      <c r="H1607"/>
    </row>
    <row r="1608" spans="3:8" x14ac:dyDescent="0.2">
      <c r="C1608"/>
      <c r="D1608"/>
      <c r="E1608"/>
      <c r="F1608"/>
      <c r="G1608"/>
      <c r="H1608"/>
    </row>
    <row r="1609" spans="3:8" x14ac:dyDescent="0.2">
      <c r="C1609"/>
      <c r="D1609"/>
      <c r="E1609"/>
      <c r="F1609"/>
      <c r="G1609"/>
      <c r="H1609"/>
    </row>
    <row r="1610" spans="3:8" x14ac:dyDescent="0.2">
      <c r="C1610"/>
      <c r="D1610"/>
      <c r="E1610"/>
      <c r="F1610"/>
      <c r="G1610"/>
      <c r="H1610"/>
    </row>
    <row r="1611" spans="3:8" x14ac:dyDescent="0.2">
      <c r="C1611"/>
      <c r="D1611"/>
      <c r="E1611"/>
      <c r="F1611"/>
      <c r="G1611"/>
      <c r="H1611"/>
    </row>
    <row r="1612" spans="3:8" x14ac:dyDescent="0.2">
      <c r="C1612"/>
      <c r="D1612"/>
      <c r="E1612"/>
      <c r="F1612"/>
      <c r="G1612"/>
      <c r="H1612"/>
    </row>
    <row r="1613" spans="3:8" x14ac:dyDescent="0.2">
      <c r="C1613"/>
      <c r="D1613"/>
      <c r="E1613"/>
      <c r="F1613"/>
      <c r="G1613"/>
      <c r="H1613"/>
    </row>
    <row r="1614" spans="3:8" x14ac:dyDescent="0.2">
      <c r="C1614"/>
      <c r="D1614"/>
      <c r="E1614"/>
      <c r="F1614"/>
      <c r="G1614"/>
      <c r="H1614"/>
    </row>
    <row r="1615" spans="3:8" x14ac:dyDescent="0.2">
      <c r="C1615"/>
      <c r="D1615"/>
      <c r="E1615"/>
      <c r="F1615"/>
      <c r="G1615"/>
      <c r="H1615"/>
    </row>
    <row r="1616" spans="3:8" x14ac:dyDescent="0.2">
      <c r="C1616"/>
      <c r="D1616"/>
      <c r="E1616"/>
      <c r="F1616"/>
      <c r="G1616"/>
      <c r="H1616"/>
    </row>
    <row r="1617" spans="3:8" x14ac:dyDescent="0.2">
      <c r="C1617"/>
      <c r="D1617"/>
      <c r="E1617"/>
      <c r="F1617"/>
      <c r="G1617"/>
      <c r="H1617"/>
    </row>
    <row r="1618" spans="3:8" x14ac:dyDescent="0.2">
      <c r="C1618"/>
      <c r="D1618"/>
      <c r="E1618"/>
      <c r="F1618"/>
      <c r="G1618"/>
      <c r="H1618"/>
    </row>
    <row r="1619" spans="3:8" x14ac:dyDescent="0.2">
      <c r="C1619"/>
      <c r="D1619"/>
      <c r="E1619"/>
      <c r="F1619"/>
      <c r="G1619"/>
      <c r="H1619"/>
    </row>
    <row r="1620" spans="3:8" x14ac:dyDescent="0.2">
      <c r="C1620"/>
      <c r="D1620"/>
      <c r="E1620"/>
      <c r="F1620"/>
      <c r="G1620"/>
      <c r="H1620"/>
    </row>
    <row r="1621" spans="3:8" x14ac:dyDescent="0.2">
      <c r="C1621"/>
      <c r="D1621"/>
      <c r="E1621"/>
      <c r="F1621"/>
      <c r="G1621"/>
      <c r="H1621"/>
    </row>
    <row r="1622" spans="3:8" x14ac:dyDescent="0.2">
      <c r="C1622"/>
      <c r="D1622"/>
      <c r="E1622"/>
      <c r="F1622"/>
      <c r="G1622"/>
      <c r="H1622"/>
    </row>
    <row r="1623" spans="3:8" x14ac:dyDescent="0.2">
      <c r="C1623"/>
      <c r="D1623"/>
      <c r="E1623"/>
      <c r="F1623"/>
      <c r="G1623"/>
      <c r="H1623"/>
    </row>
    <row r="1624" spans="3:8" x14ac:dyDescent="0.2">
      <c r="C1624"/>
      <c r="D1624"/>
      <c r="E1624"/>
      <c r="F1624"/>
      <c r="G1624"/>
      <c r="H1624"/>
    </row>
    <row r="1625" spans="3:8" x14ac:dyDescent="0.2">
      <c r="C1625"/>
      <c r="D1625"/>
      <c r="E1625"/>
      <c r="F1625"/>
      <c r="G1625"/>
      <c r="H1625"/>
    </row>
    <row r="1626" spans="3:8" x14ac:dyDescent="0.2">
      <c r="C1626"/>
      <c r="D1626"/>
      <c r="E1626"/>
      <c r="F1626"/>
      <c r="G1626"/>
      <c r="H1626"/>
    </row>
    <row r="1627" spans="3:8" x14ac:dyDescent="0.2">
      <c r="C1627"/>
      <c r="D1627"/>
      <c r="E1627"/>
      <c r="F1627"/>
      <c r="G1627"/>
      <c r="H1627"/>
    </row>
    <row r="1628" spans="3:8" x14ac:dyDescent="0.2">
      <c r="C1628"/>
      <c r="D1628"/>
      <c r="E1628"/>
      <c r="F1628"/>
      <c r="G1628"/>
      <c r="H1628"/>
    </row>
    <row r="1629" spans="3:8" x14ac:dyDescent="0.2">
      <c r="C1629"/>
      <c r="D1629"/>
      <c r="E1629"/>
      <c r="F1629"/>
      <c r="G1629"/>
      <c r="H1629"/>
    </row>
    <row r="1630" spans="3:8" x14ac:dyDescent="0.2">
      <c r="C1630"/>
      <c r="D1630"/>
      <c r="E1630"/>
      <c r="F1630"/>
      <c r="G1630"/>
      <c r="H1630"/>
    </row>
    <row r="1631" spans="3:8" x14ac:dyDescent="0.2">
      <c r="C1631"/>
      <c r="D1631"/>
      <c r="E1631"/>
      <c r="F1631"/>
      <c r="G1631"/>
      <c r="H1631"/>
    </row>
    <row r="1632" spans="3:8" x14ac:dyDescent="0.2">
      <c r="C1632"/>
      <c r="D1632"/>
      <c r="E1632"/>
      <c r="F1632"/>
      <c r="G1632"/>
      <c r="H1632"/>
    </row>
    <row r="1633" spans="3:8" x14ac:dyDescent="0.2">
      <c r="C1633"/>
      <c r="D1633"/>
      <c r="E1633"/>
      <c r="F1633"/>
      <c r="G1633"/>
      <c r="H1633"/>
    </row>
    <row r="1634" spans="3:8" x14ac:dyDescent="0.2">
      <c r="C1634"/>
      <c r="D1634"/>
      <c r="E1634"/>
      <c r="F1634"/>
      <c r="G1634"/>
      <c r="H1634"/>
    </row>
    <row r="1635" spans="3:8" x14ac:dyDescent="0.2">
      <c r="C1635"/>
      <c r="D1635"/>
      <c r="E1635"/>
      <c r="F1635"/>
      <c r="G1635"/>
      <c r="H1635"/>
    </row>
    <row r="1636" spans="3:8" x14ac:dyDescent="0.2">
      <c r="C1636"/>
      <c r="D1636"/>
      <c r="E1636"/>
      <c r="F1636"/>
      <c r="G1636"/>
      <c r="H1636"/>
    </row>
    <row r="1637" spans="3:8" x14ac:dyDescent="0.2">
      <c r="C1637"/>
      <c r="D1637"/>
      <c r="E1637"/>
      <c r="F1637"/>
      <c r="G1637"/>
      <c r="H1637"/>
    </row>
    <row r="1638" spans="3:8" x14ac:dyDescent="0.2">
      <c r="C1638"/>
      <c r="D1638"/>
      <c r="E1638"/>
      <c r="F1638"/>
      <c r="G1638"/>
      <c r="H1638"/>
    </row>
    <row r="1639" spans="3:8" x14ac:dyDescent="0.2">
      <c r="C1639"/>
      <c r="D1639"/>
      <c r="E1639"/>
      <c r="F1639"/>
      <c r="G1639"/>
      <c r="H1639"/>
    </row>
    <row r="1640" spans="3:8" x14ac:dyDescent="0.2">
      <c r="C1640"/>
      <c r="D1640"/>
      <c r="E1640"/>
      <c r="F1640"/>
      <c r="G1640"/>
      <c r="H1640"/>
    </row>
    <row r="1641" spans="3:8" x14ac:dyDescent="0.2">
      <c r="C1641"/>
      <c r="D1641"/>
      <c r="E1641"/>
      <c r="F1641"/>
      <c r="G1641"/>
      <c r="H1641"/>
    </row>
    <row r="1642" spans="3:8" x14ac:dyDescent="0.2">
      <c r="C1642"/>
      <c r="D1642"/>
      <c r="E1642"/>
      <c r="F1642"/>
      <c r="G1642"/>
      <c r="H1642"/>
    </row>
    <row r="1643" spans="3:8" x14ac:dyDescent="0.2">
      <c r="C1643"/>
      <c r="D1643"/>
      <c r="E1643"/>
      <c r="F1643"/>
      <c r="G1643"/>
      <c r="H1643"/>
    </row>
    <row r="1644" spans="3:8" x14ac:dyDescent="0.2">
      <c r="C1644"/>
      <c r="D1644"/>
      <c r="E1644"/>
      <c r="F1644"/>
      <c r="G1644"/>
      <c r="H1644"/>
    </row>
    <row r="1645" spans="3:8" x14ac:dyDescent="0.2">
      <c r="C1645"/>
      <c r="D1645"/>
      <c r="E1645"/>
      <c r="F1645"/>
      <c r="G1645"/>
      <c r="H1645"/>
    </row>
    <row r="1646" spans="3:8" x14ac:dyDescent="0.2">
      <c r="C1646"/>
      <c r="D1646"/>
      <c r="E1646"/>
      <c r="F1646"/>
      <c r="G1646"/>
      <c r="H1646"/>
    </row>
    <row r="1647" spans="3:8" x14ac:dyDescent="0.2">
      <c r="C1647"/>
      <c r="D1647"/>
      <c r="E1647"/>
      <c r="F1647"/>
      <c r="G1647"/>
      <c r="H1647"/>
    </row>
    <row r="1648" spans="3:8" x14ac:dyDescent="0.2">
      <c r="C1648"/>
      <c r="D1648"/>
      <c r="E1648"/>
      <c r="F1648"/>
      <c r="G1648"/>
      <c r="H1648"/>
    </row>
    <row r="1649" spans="3:8" x14ac:dyDescent="0.2">
      <c r="C1649"/>
      <c r="D1649"/>
      <c r="E1649"/>
      <c r="F1649"/>
      <c r="G1649"/>
      <c r="H1649"/>
    </row>
    <row r="1650" spans="3:8" x14ac:dyDescent="0.2">
      <c r="C1650"/>
      <c r="D1650"/>
      <c r="E1650"/>
      <c r="F1650"/>
      <c r="G1650"/>
      <c r="H1650"/>
    </row>
    <row r="1651" spans="3:8" x14ac:dyDescent="0.2">
      <c r="C1651"/>
      <c r="D1651"/>
      <c r="E1651"/>
      <c r="F1651"/>
      <c r="G1651"/>
      <c r="H1651"/>
    </row>
    <row r="1652" spans="3:8" x14ac:dyDescent="0.2">
      <c r="C1652"/>
      <c r="D1652"/>
      <c r="E1652"/>
      <c r="F1652"/>
      <c r="G1652"/>
      <c r="H1652"/>
    </row>
    <row r="1653" spans="3:8" x14ac:dyDescent="0.2">
      <c r="C1653"/>
      <c r="D1653"/>
      <c r="E1653"/>
      <c r="F1653"/>
      <c r="G1653"/>
      <c r="H1653"/>
    </row>
    <row r="1654" spans="3:8" x14ac:dyDescent="0.2">
      <c r="C1654"/>
      <c r="D1654"/>
      <c r="E1654"/>
      <c r="F1654"/>
      <c r="G1654"/>
      <c r="H1654"/>
    </row>
    <row r="1655" spans="3:8" x14ac:dyDescent="0.2">
      <c r="C1655"/>
      <c r="D1655"/>
      <c r="E1655"/>
      <c r="F1655"/>
      <c r="G1655"/>
      <c r="H1655"/>
    </row>
    <row r="1656" spans="3:8" x14ac:dyDescent="0.2">
      <c r="C1656"/>
      <c r="D1656"/>
      <c r="E1656"/>
      <c r="F1656"/>
      <c r="G1656"/>
      <c r="H1656"/>
    </row>
    <row r="1657" spans="3:8" x14ac:dyDescent="0.2">
      <c r="C1657"/>
      <c r="D1657"/>
      <c r="E1657"/>
      <c r="F1657"/>
      <c r="G1657"/>
      <c r="H1657"/>
    </row>
    <row r="1658" spans="3:8" x14ac:dyDescent="0.2">
      <c r="C1658"/>
      <c r="D1658"/>
      <c r="E1658"/>
      <c r="F1658"/>
      <c r="G1658"/>
      <c r="H1658"/>
    </row>
    <row r="1659" spans="3:8" x14ac:dyDescent="0.2">
      <c r="C1659"/>
      <c r="D1659"/>
      <c r="E1659"/>
      <c r="F1659"/>
      <c r="G1659"/>
      <c r="H1659"/>
    </row>
    <row r="1660" spans="3:8" x14ac:dyDescent="0.2">
      <c r="C1660"/>
      <c r="D1660"/>
      <c r="E1660"/>
      <c r="F1660"/>
      <c r="G1660"/>
      <c r="H1660"/>
    </row>
    <row r="1661" spans="3:8" x14ac:dyDescent="0.2">
      <c r="C1661"/>
      <c r="D1661"/>
      <c r="E1661"/>
      <c r="F1661"/>
      <c r="G1661"/>
      <c r="H1661"/>
    </row>
    <row r="1662" spans="3:8" x14ac:dyDescent="0.2">
      <c r="C1662"/>
      <c r="D1662"/>
      <c r="E1662"/>
      <c r="F1662"/>
      <c r="G1662"/>
      <c r="H1662"/>
    </row>
    <row r="1663" spans="3:8" x14ac:dyDescent="0.2">
      <c r="C1663"/>
      <c r="D1663"/>
      <c r="E1663"/>
      <c r="F1663"/>
      <c r="G1663"/>
      <c r="H1663"/>
    </row>
    <row r="1664" spans="3:8" x14ac:dyDescent="0.2">
      <c r="C1664"/>
      <c r="D1664"/>
      <c r="E1664"/>
      <c r="F1664"/>
      <c r="G1664"/>
      <c r="H1664"/>
    </row>
    <row r="1665" spans="3:8" x14ac:dyDescent="0.2">
      <c r="C1665"/>
      <c r="D1665"/>
      <c r="E1665"/>
      <c r="F1665"/>
      <c r="G1665"/>
      <c r="H1665"/>
    </row>
    <row r="1666" spans="3:8" x14ac:dyDescent="0.2">
      <c r="C1666"/>
      <c r="D1666"/>
      <c r="E1666"/>
      <c r="F1666"/>
      <c r="G1666"/>
      <c r="H1666"/>
    </row>
    <row r="1667" spans="3:8" x14ac:dyDescent="0.2">
      <c r="C1667"/>
      <c r="D1667"/>
      <c r="E1667"/>
      <c r="F1667"/>
      <c r="G1667"/>
      <c r="H1667"/>
    </row>
    <row r="1668" spans="3:8" x14ac:dyDescent="0.2">
      <c r="C1668"/>
      <c r="D1668"/>
      <c r="E1668"/>
      <c r="F1668"/>
      <c r="G1668"/>
      <c r="H1668"/>
    </row>
    <row r="1669" spans="3:8" x14ac:dyDescent="0.2">
      <c r="C1669"/>
      <c r="D1669"/>
      <c r="E1669"/>
      <c r="F1669"/>
      <c r="G1669"/>
      <c r="H1669"/>
    </row>
    <row r="1670" spans="3:8" x14ac:dyDescent="0.2">
      <c r="C1670"/>
      <c r="D1670"/>
      <c r="E1670"/>
      <c r="F1670"/>
      <c r="G1670"/>
      <c r="H1670"/>
    </row>
    <row r="1671" spans="3:8" x14ac:dyDescent="0.2">
      <c r="C1671"/>
      <c r="D1671"/>
      <c r="E1671"/>
      <c r="F1671"/>
      <c r="G1671"/>
      <c r="H1671"/>
    </row>
    <row r="1672" spans="3:8" x14ac:dyDescent="0.2">
      <c r="C1672"/>
      <c r="D1672"/>
      <c r="E1672"/>
      <c r="F1672"/>
      <c r="G1672"/>
      <c r="H1672"/>
    </row>
    <row r="1673" spans="3:8" x14ac:dyDescent="0.2">
      <c r="C1673"/>
      <c r="D1673"/>
      <c r="E1673"/>
      <c r="F1673"/>
      <c r="G1673"/>
      <c r="H1673"/>
    </row>
    <row r="1674" spans="3:8" x14ac:dyDescent="0.2">
      <c r="C1674"/>
      <c r="D1674"/>
      <c r="E1674"/>
      <c r="F1674"/>
      <c r="G1674"/>
      <c r="H1674"/>
    </row>
    <row r="1675" spans="3:8" x14ac:dyDescent="0.2">
      <c r="C1675"/>
      <c r="D1675"/>
      <c r="E1675"/>
      <c r="F1675"/>
      <c r="G1675"/>
      <c r="H1675"/>
    </row>
    <row r="1676" spans="3:8" x14ac:dyDescent="0.2">
      <c r="C1676"/>
      <c r="D1676"/>
      <c r="E1676"/>
      <c r="F1676"/>
      <c r="G1676"/>
      <c r="H1676"/>
    </row>
    <row r="1677" spans="3:8" x14ac:dyDescent="0.2">
      <c r="C1677"/>
      <c r="D1677"/>
      <c r="E1677"/>
      <c r="F1677"/>
      <c r="G1677"/>
      <c r="H1677"/>
    </row>
    <row r="1678" spans="3:8" x14ac:dyDescent="0.2">
      <c r="C1678"/>
      <c r="D1678"/>
      <c r="E1678"/>
      <c r="F1678"/>
      <c r="G1678"/>
      <c r="H1678"/>
    </row>
    <row r="1679" spans="3:8" x14ac:dyDescent="0.2">
      <c r="C1679"/>
      <c r="D1679"/>
      <c r="E1679"/>
      <c r="F1679"/>
      <c r="G1679"/>
      <c r="H1679"/>
    </row>
    <row r="1680" spans="3:8" x14ac:dyDescent="0.2">
      <c r="C1680"/>
      <c r="D1680"/>
      <c r="E1680"/>
      <c r="F1680"/>
      <c r="G1680"/>
      <c r="H1680"/>
    </row>
    <row r="1681" spans="3:8" x14ac:dyDescent="0.2">
      <c r="C1681"/>
      <c r="D1681"/>
      <c r="E1681"/>
      <c r="F1681"/>
      <c r="G1681"/>
      <c r="H1681"/>
    </row>
    <row r="1682" spans="3:8" x14ac:dyDescent="0.2">
      <c r="C1682"/>
      <c r="D1682"/>
      <c r="E1682"/>
      <c r="F1682"/>
      <c r="G1682"/>
      <c r="H1682"/>
    </row>
    <row r="1683" spans="3:8" x14ac:dyDescent="0.2">
      <c r="C1683"/>
      <c r="D1683"/>
      <c r="E1683"/>
      <c r="F1683"/>
      <c r="G1683"/>
      <c r="H1683"/>
    </row>
    <row r="1684" spans="3:8" x14ac:dyDescent="0.2">
      <c r="C1684"/>
      <c r="D1684"/>
      <c r="E1684"/>
      <c r="F1684"/>
      <c r="G1684"/>
      <c r="H1684"/>
    </row>
    <row r="1685" spans="3:8" x14ac:dyDescent="0.2">
      <c r="C1685"/>
      <c r="D1685"/>
      <c r="E1685"/>
      <c r="F1685"/>
      <c r="G1685"/>
      <c r="H1685"/>
    </row>
    <row r="1686" spans="3:8" x14ac:dyDescent="0.2">
      <c r="C1686"/>
      <c r="D1686"/>
      <c r="E1686"/>
      <c r="F1686"/>
      <c r="G1686"/>
      <c r="H1686"/>
    </row>
    <row r="1687" spans="3:8" x14ac:dyDescent="0.2">
      <c r="C1687"/>
      <c r="D1687"/>
      <c r="E1687"/>
      <c r="F1687"/>
      <c r="G1687"/>
      <c r="H1687"/>
    </row>
    <row r="1688" spans="3:8" x14ac:dyDescent="0.2">
      <c r="C1688"/>
      <c r="D1688"/>
      <c r="E1688"/>
      <c r="F1688"/>
      <c r="G1688"/>
      <c r="H1688"/>
    </row>
    <row r="1689" spans="3:8" x14ac:dyDescent="0.2">
      <c r="C1689"/>
      <c r="D1689"/>
      <c r="E1689"/>
      <c r="F1689"/>
      <c r="G1689"/>
      <c r="H1689"/>
    </row>
    <row r="1690" spans="3:8" x14ac:dyDescent="0.2">
      <c r="C1690"/>
      <c r="D1690"/>
      <c r="E1690"/>
      <c r="F1690"/>
      <c r="G1690"/>
      <c r="H1690"/>
    </row>
    <row r="1691" spans="3:8" x14ac:dyDescent="0.2">
      <c r="C1691"/>
      <c r="D1691"/>
      <c r="E1691"/>
      <c r="F1691"/>
      <c r="G1691"/>
      <c r="H1691"/>
    </row>
    <row r="1692" spans="3:8" x14ac:dyDescent="0.2">
      <c r="C1692"/>
      <c r="D1692"/>
      <c r="E1692"/>
      <c r="F1692"/>
      <c r="G1692"/>
      <c r="H1692"/>
    </row>
    <row r="1693" spans="3:8" x14ac:dyDescent="0.2">
      <c r="C1693"/>
      <c r="D1693"/>
      <c r="E1693"/>
      <c r="F1693"/>
      <c r="G1693"/>
      <c r="H1693"/>
    </row>
    <row r="1694" spans="3:8" x14ac:dyDescent="0.2">
      <c r="C1694"/>
      <c r="D1694"/>
      <c r="E1694"/>
      <c r="F1694"/>
      <c r="G1694"/>
      <c r="H1694"/>
    </row>
    <row r="1695" spans="3:8" x14ac:dyDescent="0.2">
      <c r="C1695"/>
      <c r="D1695"/>
      <c r="E1695"/>
      <c r="F1695"/>
      <c r="G1695"/>
      <c r="H1695"/>
    </row>
    <row r="1696" spans="3:8" x14ac:dyDescent="0.2">
      <c r="C1696"/>
      <c r="D1696"/>
      <c r="E1696"/>
      <c r="F1696"/>
      <c r="G1696"/>
      <c r="H1696"/>
    </row>
    <row r="1697" spans="3:8" x14ac:dyDescent="0.2">
      <c r="C1697"/>
      <c r="D1697"/>
      <c r="E1697"/>
      <c r="F1697"/>
      <c r="G1697"/>
      <c r="H1697"/>
    </row>
    <row r="1698" spans="3:8" x14ac:dyDescent="0.2">
      <c r="C1698"/>
      <c r="D1698"/>
      <c r="E1698"/>
      <c r="F1698"/>
      <c r="G1698"/>
      <c r="H1698"/>
    </row>
    <row r="1699" spans="3:8" x14ac:dyDescent="0.2">
      <c r="C1699"/>
      <c r="D1699"/>
      <c r="E1699"/>
      <c r="F1699"/>
      <c r="G1699"/>
      <c r="H1699"/>
    </row>
    <row r="1700" spans="3:8" x14ac:dyDescent="0.2">
      <c r="C1700"/>
      <c r="D1700"/>
      <c r="E1700"/>
      <c r="F1700"/>
      <c r="G1700"/>
      <c r="H1700"/>
    </row>
    <row r="1701" spans="3:8" x14ac:dyDescent="0.2">
      <c r="C1701"/>
      <c r="D1701"/>
      <c r="E1701"/>
      <c r="F1701"/>
      <c r="G1701"/>
      <c r="H1701"/>
    </row>
    <row r="1702" spans="3:8" x14ac:dyDescent="0.2">
      <c r="C1702"/>
      <c r="D1702"/>
      <c r="E1702"/>
      <c r="F1702"/>
      <c r="G1702"/>
      <c r="H1702"/>
    </row>
    <row r="1703" spans="3:8" x14ac:dyDescent="0.2">
      <c r="C1703"/>
      <c r="D1703"/>
      <c r="E1703"/>
      <c r="F1703"/>
      <c r="G1703"/>
      <c r="H1703"/>
    </row>
    <row r="1704" spans="3:8" x14ac:dyDescent="0.2">
      <c r="C1704"/>
      <c r="D1704"/>
      <c r="E1704"/>
      <c r="F1704"/>
      <c r="G1704"/>
      <c r="H1704"/>
    </row>
    <row r="1705" spans="3:8" x14ac:dyDescent="0.2">
      <c r="C1705"/>
      <c r="D1705"/>
      <c r="E1705"/>
      <c r="F1705"/>
      <c r="G1705"/>
      <c r="H1705"/>
    </row>
    <row r="1706" spans="3:8" x14ac:dyDescent="0.2">
      <c r="C1706"/>
      <c r="D1706"/>
      <c r="E1706"/>
      <c r="F1706"/>
      <c r="G1706"/>
      <c r="H1706"/>
    </row>
    <row r="1707" spans="3:8" x14ac:dyDescent="0.2">
      <c r="C1707"/>
      <c r="D1707"/>
      <c r="E1707"/>
      <c r="F1707"/>
      <c r="G1707"/>
      <c r="H1707"/>
    </row>
    <row r="1708" spans="3:8" x14ac:dyDescent="0.2">
      <c r="C1708"/>
      <c r="D1708"/>
      <c r="E1708"/>
      <c r="F1708"/>
      <c r="G1708"/>
      <c r="H1708"/>
    </row>
    <row r="1709" spans="3:8" x14ac:dyDescent="0.2">
      <c r="C1709"/>
      <c r="D1709"/>
      <c r="E1709"/>
      <c r="F1709"/>
      <c r="G1709"/>
      <c r="H1709"/>
    </row>
    <row r="1710" spans="3:8" x14ac:dyDescent="0.2">
      <c r="C1710"/>
      <c r="D1710"/>
      <c r="E1710"/>
      <c r="F1710"/>
      <c r="G1710"/>
      <c r="H1710"/>
    </row>
    <row r="1711" spans="3:8" x14ac:dyDescent="0.2">
      <c r="C1711"/>
      <c r="D1711"/>
      <c r="E1711"/>
      <c r="F1711"/>
      <c r="G1711"/>
      <c r="H1711"/>
    </row>
    <row r="1712" spans="3:8" x14ac:dyDescent="0.2">
      <c r="C1712"/>
      <c r="D1712"/>
      <c r="E1712"/>
      <c r="F1712"/>
      <c r="G1712"/>
      <c r="H1712"/>
    </row>
    <row r="1713" spans="3:8" x14ac:dyDescent="0.2">
      <c r="C1713"/>
      <c r="D1713"/>
      <c r="E1713"/>
      <c r="F1713"/>
      <c r="G1713"/>
      <c r="H1713"/>
    </row>
    <row r="1714" spans="3:8" x14ac:dyDescent="0.2">
      <c r="C1714"/>
      <c r="D1714"/>
      <c r="E1714"/>
      <c r="F1714"/>
      <c r="G1714"/>
      <c r="H1714"/>
    </row>
    <row r="1715" spans="3:8" x14ac:dyDescent="0.2">
      <c r="C1715"/>
      <c r="D1715"/>
      <c r="E1715"/>
      <c r="F1715"/>
      <c r="G1715"/>
      <c r="H1715"/>
    </row>
    <row r="1716" spans="3:8" x14ac:dyDescent="0.2">
      <c r="C1716"/>
      <c r="D1716"/>
      <c r="E1716"/>
      <c r="F1716"/>
      <c r="G1716"/>
      <c r="H1716"/>
    </row>
    <row r="1717" spans="3:8" x14ac:dyDescent="0.2">
      <c r="C1717"/>
      <c r="D1717"/>
      <c r="E1717"/>
      <c r="F1717"/>
      <c r="G1717"/>
      <c r="H1717"/>
    </row>
    <row r="1718" spans="3:8" x14ac:dyDescent="0.2">
      <c r="C1718"/>
      <c r="D1718"/>
      <c r="E1718"/>
      <c r="F1718"/>
      <c r="G1718"/>
      <c r="H1718"/>
    </row>
    <row r="1719" spans="3:8" x14ac:dyDescent="0.2">
      <c r="C1719"/>
      <c r="D1719"/>
      <c r="E1719"/>
      <c r="F1719"/>
      <c r="G1719"/>
      <c r="H1719"/>
    </row>
    <row r="1720" spans="3:8" x14ac:dyDescent="0.2">
      <c r="C1720"/>
      <c r="D1720"/>
      <c r="E1720"/>
      <c r="F1720"/>
      <c r="G1720"/>
      <c r="H1720"/>
    </row>
    <row r="1721" spans="3:8" x14ac:dyDescent="0.2">
      <c r="C1721"/>
      <c r="D1721"/>
      <c r="E1721"/>
      <c r="F1721"/>
      <c r="G1721"/>
      <c r="H1721"/>
    </row>
    <row r="1722" spans="3:8" x14ac:dyDescent="0.2">
      <c r="C1722"/>
      <c r="D1722"/>
      <c r="E1722"/>
      <c r="F1722"/>
      <c r="G1722"/>
      <c r="H1722"/>
    </row>
    <row r="1723" spans="3:8" x14ac:dyDescent="0.2">
      <c r="C1723"/>
      <c r="D1723"/>
      <c r="E1723"/>
      <c r="F1723"/>
      <c r="G1723"/>
      <c r="H1723"/>
    </row>
    <row r="1724" spans="3:8" x14ac:dyDescent="0.2">
      <c r="C1724"/>
      <c r="D1724"/>
      <c r="E1724"/>
      <c r="F1724"/>
      <c r="G1724"/>
      <c r="H1724"/>
    </row>
    <row r="1725" spans="3:8" x14ac:dyDescent="0.2">
      <c r="C1725"/>
      <c r="D1725"/>
      <c r="E1725"/>
      <c r="F1725"/>
      <c r="G1725"/>
      <c r="H1725"/>
    </row>
    <row r="1726" spans="3:8" x14ac:dyDescent="0.2">
      <c r="C1726"/>
      <c r="D1726"/>
      <c r="E1726"/>
      <c r="F1726"/>
      <c r="G1726"/>
      <c r="H1726"/>
    </row>
    <row r="1727" spans="3:8" x14ac:dyDescent="0.2">
      <c r="C1727"/>
      <c r="D1727"/>
      <c r="E1727"/>
      <c r="F1727"/>
      <c r="G1727"/>
      <c r="H1727"/>
    </row>
    <row r="1728" spans="3:8" x14ac:dyDescent="0.2">
      <c r="C1728"/>
      <c r="D1728"/>
      <c r="E1728"/>
      <c r="F1728"/>
      <c r="G1728"/>
      <c r="H1728"/>
    </row>
    <row r="1729" spans="3:8" x14ac:dyDescent="0.2">
      <c r="C1729"/>
      <c r="D1729"/>
      <c r="E1729"/>
      <c r="F1729"/>
      <c r="G1729"/>
      <c r="H1729"/>
    </row>
    <row r="1730" spans="3:8" x14ac:dyDescent="0.2">
      <c r="C1730"/>
      <c r="D1730"/>
      <c r="E1730"/>
      <c r="F1730"/>
      <c r="G1730"/>
      <c r="H1730"/>
    </row>
    <row r="1731" spans="3:8" x14ac:dyDescent="0.2">
      <c r="C1731"/>
      <c r="D1731"/>
      <c r="E1731"/>
      <c r="F1731"/>
      <c r="G1731"/>
      <c r="H1731"/>
    </row>
    <row r="1732" spans="3:8" x14ac:dyDescent="0.2">
      <c r="C1732"/>
      <c r="D1732"/>
      <c r="E1732"/>
      <c r="F1732"/>
      <c r="G1732"/>
      <c r="H1732"/>
    </row>
    <row r="1733" spans="3:8" x14ac:dyDescent="0.2">
      <c r="C1733"/>
      <c r="D1733"/>
      <c r="E1733"/>
      <c r="F1733"/>
      <c r="G1733"/>
      <c r="H1733"/>
    </row>
    <row r="1734" spans="3:8" x14ac:dyDescent="0.2">
      <c r="C1734"/>
      <c r="D1734"/>
      <c r="E1734"/>
      <c r="F1734"/>
      <c r="G1734"/>
      <c r="H1734"/>
    </row>
    <row r="1735" spans="3:8" x14ac:dyDescent="0.2">
      <c r="C1735"/>
      <c r="D1735"/>
      <c r="E1735"/>
      <c r="F1735"/>
      <c r="G1735"/>
      <c r="H1735"/>
    </row>
    <row r="1736" spans="3:8" x14ac:dyDescent="0.2">
      <c r="C1736"/>
      <c r="D1736"/>
      <c r="E1736"/>
      <c r="F1736"/>
      <c r="G1736"/>
      <c r="H1736"/>
    </row>
    <row r="1737" spans="3:8" x14ac:dyDescent="0.2">
      <c r="C1737"/>
      <c r="D1737"/>
      <c r="E1737"/>
      <c r="F1737"/>
      <c r="G1737"/>
      <c r="H1737"/>
    </row>
    <row r="1738" spans="3:8" x14ac:dyDescent="0.2">
      <c r="C1738"/>
      <c r="D1738"/>
      <c r="E1738"/>
      <c r="F1738"/>
      <c r="G1738"/>
      <c r="H1738"/>
    </row>
    <row r="1739" spans="3:8" x14ac:dyDescent="0.2">
      <c r="C1739"/>
      <c r="D1739"/>
      <c r="E1739"/>
      <c r="F1739"/>
      <c r="G1739"/>
      <c r="H1739"/>
    </row>
    <row r="1740" spans="3:8" x14ac:dyDescent="0.2">
      <c r="C1740"/>
      <c r="D1740"/>
      <c r="E1740"/>
      <c r="F1740"/>
      <c r="G1740"/>
      <c r="H1740"/>
    </row>
    <row r="1741" spans="3:8" x14ac:dyDescent="0.2">
      <c r="C1741"/>
      <c r="D1741"/>
      <c r="E1741"/>
      <c r="F1741"/>
      <c r="G1741"/>
      <c r="H1741"/>
    </row>
    <row r="1742" spans="3:8" x14ac:dyDescent="0.2">
      <c r="C1742"/>
      <c r="D1742"/>
      <c r="E1742"/>
      <c r="F1742"/>
      <c r="G1742"/>
      <c r="H1742"/>
    </row>
    <row r="1743" spans="3:8" x14ac:dyDescent="0.2">
      <c r="C1743"/>
      <c r="D1743"/>
      <c r="E1743"/>
      <c r="F1743"/>
      <c r="G1743"/>
      <c r="H1743"/>
    </row>
    <row r="1744" spans="3:8" x14ac:dyDescent="0.2">
      <c r="C1744"/>
      <c r="D1744"/>
      <c r="E1744"/>
      <c r="F1744"/>
      <c r="G1744"/>
      <c r="H1744"/>
    </row>
    <row r="1745" spans="3:8" x14ac:dyDescent="0.2">
      <c r="C1745"/>
      <c r="D1745"/>
      <c r="E1745"/>
      <c r="F1745"/>
      <c r="G1745"/>
      <c r="H1745"/>
    </row>
    <row r="1746" spans="3:8" x14ac:dyDescent="0.2">
      <c r="C1746"/>
      <c r="D1746"/>
      <c r="E1746"/>
      <c r="F1746"/>
      <c r="G1746"/>
      <c r="H1746"/>
    </row>
    <row r="1747" spans="3:8" x14ac:dyDescent="0.2">
      <c r="C1747"/>
      <c r="D1747"/>
      <c r="E1747"/>
      <c r="F1747"/>
      <c r="G1747"/>
      <c r="H1747"/>
    </row>
    <row r="1748" spans="3:8" x14ac:dyDescent="0.2">
      <c r="C1748"/>
      <c r="D1748"/>
      <c r="E1748"/>
      <c r="F1748"/>
      <c r="G1748"/>
      <c r="H1748"/>
    </row>
    <row r="1749" spans="3:8" x14ac:dyDescent="0.2">
      <c r="C1749"/>
      <c r="D1749"/>
      <c r="E1749"/>
      <c r="F1749"/>
      <c r="G1749"/>
      <c r="H1749"/>
    </row>
    <row r="1750" spans="3:8" x14ac:dyDescent="0.2">
      <c r="C1750"/>
      <c r="D1750"/>
      <c r="E1750"/>
      <c r="F1750"/>
      <c r="G1750"/>
      <c r="H1750"/>
    </row>
    <row r="1751" spans="3:8" x14ac:dyDescent="0.2">
      <c r="C1751"/>
      <c r="D1751"/>
      <c r="E1751"/>
      <c r="F1751"/>
      <c r="G1751"/>
      <c r="H1751"/>
    </row>
    <row r="1752" spans="3:8" x14ac:dyDescent="0.2">
      <c r="C1752"/>
      <c r="D1752"/>
      <c r="E1752"/>
      <c r="F1752"/>
      <c r="G1752"/>
      <c r="H1752"/>
    </row>
    <row r="1753" spans="3:8" x14ac:dyDescent="0.2">
      <c r="C1753"/>
      <c r="D1753"/>
      <c r="E1753"/>
      <c r="F1753"/>
      <c r="G1753"/>
      <c r="H1753"/>
    </row>
    <row r="1754" spans="3:8" x14ac:dyDescent="0.2">
      <c r="C1754"/>
      <c r="D1754"/>
      <c r="E1754"/>
      <c r="F1754"/>
      <c r="G1754"/>
      <c r="H1754"/>
    </row>
    <row r="1755" spans="3:8" x14ac:dyDescent="0.2">
      <c r="C1755"/>
      <c r="D1755"/>
      <c r="E1755"/>
      <c r="F1755"/>
      <c r="G1755"/>
      <c r="H1755"/>
    </row>
    <row r="1756" spans="3:8" x14ac:dyDescent="0.2">
      <c r="C1756"/>
      <c r="D1756"/>
      <c r="E1756"/>
      <c r="F1756"/>
      <c r="G1756"/>
      <c r="H1756"/>
    </row>
    <row r="1757" spans="3:8" x14ac:dyDescent="0.2">
      <c r="C1757"/>
      <c r="D1757"/>
      <c r="E1757"/>
      <c r="F1757"/>
      <c r="G1757"/>
      <c r="H1757"/>
    </row>
    <row r="1758" spans="3:8" x14ac:dyDescent="0.2">
      <c r="C1758"/>
      <c r="D1758"/>
      <c r="E1758"/>
      <c r="F1758"/>
      <c r="G1758"/>
      <c r="H1758"/>
    </row>
    <row r="1759" spans="3:8" x14ac:dyDescent="0.2">
      <c r="C1759"/>
      <c r="D1759"/>
      <c r="E1759"/>
      <c r="F1759"/>
      <c r="G1759"/>
      <c r="H1759"/>
    </row>
    <row r="1760" spans="3:8" x14ac:dyDescent="0.2">
      <c r="C1760"/>
      <c r="D1760"/>
      <c r="E1760"/>
      <c r="F1760"/>
      <c r="G1760"/>
      <c r="H1760"/>
    </row>
    <row r="1761" spans="3:8" x14ac:dyDescent="0.2">
      <c r="C1761"/>
      <c r="D1761"/>
      <c r="E1761"/>
      <c r="F1761"/>
      <c r="G1761"/>
      <c r="H1761"/>
    </row>
    <row r="1762" spans="3:8" x14ac:dyDescent="0.2">
      <c r="C1762"/>
      <c r="D1762"/>
      <c r="E1762"/>
      <c r="F1762"/>
      <c r="G1762"/>
      <c r="H1762"/>
    </row>
    <row r="1763" spans="3:8" x14ac:dyDescent="0.2">
      <c r="C1763"/>
      <c r="D1763"/>
      <c r="E1763"/>
      <c r="F1763"/>
      <c r="G1763"/>
      <c r="H1763"/>
    </row>
    <row r="1764" spans="3:8" x14ac:dyDescent="0.2">
      <c r="C1764"/>
      <c r="D1764"/>
      <c r="E1764"/>
      <c r="F1764"/>
      <c r="G1764"/>
      <c r="H1764"/>
    </row>
    <row r="1765" spans="3:8" x14ac:dyDescent="0.2">
      <c r="C1765"/>
      <c r="D1765"/>
      <c r="E1765"/>
      <c r="F1765"/>
      <c r="G1765"/>
      <c r="H1765"/>
    </row>
    <row r="1766" spans="3:8" x14ac:dyDescent="0.2">
      <c r="C1766"/>
      <c r="D1766"/>
      <c r="E1766"/>
      <c r="F1766"/>
      <c r="G1766"/>
      <c r="H1766"/>
    </row>
    <row r="1767" spans="3:8" x14ac:dyDescent="0.2">
      <c r="C1767"/>
      <c r="D1767"/>
      <c r="E1767"/>
      <c r="F1767"/>
      <c r="G1767"/>
      <c r="H1767"/>
    </row>
    <row r="1768" spans="3:8" x14ac:dyDescent="0.2">
      <c r="C1768"/>
      <c r="D1768"/>
      <c r="E1768"/>
      <c r="F1768"/>
      <c r="G1768"/>
      <c r="H1768"/>
    </row>
    <row r="1769" spans="3:8" x14ac:dyDescent="0.2">
      <c r="C1769"/>
      <c r="D1769"/>
      <c r="E1769"/>
      <c r="F1769"/>
      <c r="G1769"/>
      <c r="H1769"/>
    </row>
    <row r="1770" spans="3:8" x14ac:dyDescent="0.2">
      <c r="C1770"/>
      <c r="D1770"/>
      <c r="E1770"/>
      <c r="F1770"/>
      <c r="G1770"/>
      <c r="H1770"/>
    </row>
    <row r="1771" spans="3:8" x14ac:dyDescent="0.2">
      <c r="C1771"/>
      <c r="D1771"/>
      <c r="E1771"/>
      <c r="F1771"/>
      <c r="G1771"/>
      <c r="H1771"/>
    </row>
    <row r="1772" spans="3:8" x14ac:dyDescent="0.2">
      <c r="C1772"/>
      <c r="D1772"/>
      <c r="E1772"/>
      <c r="F1772"/>
      <c r="G1772"/>
      <c r="H1772"/>
    </row>
    <row r="1773" spans="3:8" x14ac:dyDescent="0.2">
      <c r="C1773"/>
      <c r="D1773"/>
      <c r="E1773"/>
      <c r="F1773"/>
      <c r="G1773"/>
      <c r="H1773"/>
    </row>
    <row r="1774" spans="3:8" x14ac:dyDescent="0.2">
      <c r="C1774"/>
      <c r="D1774"/>
      <c r="E1774"/>
      <c r="F1774"/>
      <c r="G1774"/>
      <c r="H1774"/>
    </row>
    <row r="1775" spans="3:8" x14ac:dyDescent="0.2">
      <c r="C1775"/>
      <c r="D1775"/>
      <c r="E1775"/>
      <c r="F1775"/>
      <c r="G1775"/>
      <c r="H1775"/>
    </row>
    <row r="1776" spans="3:8" x14ac:dyDescent="0.2">
      <c r="C1776"/>
      <c r="D1776"/>
      <c r="E1776"/>
      <c r="F1776"/>
      <c r="G1776"/>
      <c r="H1776"/>
    </row>
    <row r="1777" spans="3:8" x14ac:dyDescent="0.2">
      <c r="C1777"/>
      <c r="D1777"/>
      <c r="E1777"/>
      <c r="F1777"/>
      <c r="G1777"/>
      <c r="H1777"/>
    </row>
    <row r="1778" spans="3:8" x14ac:dyDescent="0.2">
      <c r="C1778"/>
      <c r="D1778"/>
      <c r="E1778"/>
      <c r="F1778"/>
      <c r="G1778"/>
      <c r="H1778"/>
    </row>
    <row r="1779" spans="3:8" x14ac:dyDescent="0.2">
      <c r="C1779"/>
      <c r="D1779"/>
      <c r="E1779"/>
      <c r="F1779"/>
      <c r="G1779"/>
      <c r="H1779"/>
    </row>
    <row r="1780" spans="3:8" x14ac:dyDescent="0.2">
      <c r="C1780"/>
      <c r="D1780"/>
      <c r="E1780"/>
      <c r="F1780"/>
      <c r="G1780"/>
      <c r="H1780"/>
    </row>
    <row r="1781" spans="3:8" x14ac:dyDescent="0.2">
      <c r="C1781"/>
      <c r="D1781"/>
      <c r="E1781"/>
      <c r="F1781"/>
      <c r="G1781"/>
      <c r="H1781"/>
    </row>
    <row r="1782" spans="3:8" x14ac:dyDescent="0.2">
      <c r="C1782"/>
      <c r="D1782"/>
      <c r="E1782"/>
      <c r="F1782"/>
      <c r="G1782"/>
      <c r="H1782"/>
    </row>
    <row r="1783" spans="3:8" x14ac:dyDescent="0.2">
      <c r="C1783"/>
      <c r="D1783"/>
      <c r="E1783"/>
      <c r="F1783"/>
      <c r="G1783"/>
      <c r="H1783"/>
    </row>
    <row r="1784" spans="3:8" x14ac:dyDescent="0.2">
      <c r="C1784"/>
      <c r="D1784"/>
      <c r="E1784"/>
      <c r="F1784"/>
      <c r="G1784"/>
      <c r="H1784"/>
    </row>
    <row r="1785" spans="3:8" x14ac:dyDescent="0.2">
      <c r="C1785"/>
      <c r="D1785"/>
      <c r="E1785"/>
      <c r="F1785"/>
      <c r="G1785"/>
      <c r="H1785"/>
    </row>
    <row r="1786" spans="3:8" x14ac:dyDescent="0.2">
      <c r="C1786"/>
      <c r="D1786"/>
      <c r="E1786"/>
      <c r="F1786"/>
      <c r="G1786"/>
      <c r="H1786"/>
    </row>
    <row r="1787" spans="3:8" x14ac:dyDescent="0.2">
      <c r="C1787"/>
      <c r="D1787"/>
      <c r="E1787"/>
      <c r="F1787"/>
      <c r="G1787"/>
      <c r="H1787"/>
    </row>
    <row r="1788" spans="3:8" x14ac:dyDescent="0.2">
      <c r="C1788"/>
      <c r="D1788"/>
      <c r="E1788"/>
      <c r="F1788"/>
      <c r="G1788"/>
      <c r="H1788"/>
    </row>
    <row r="1789" spans="3:8" x14ac:dyDescent="0.2">
      <c r="C1789"/>
      <c r="D1789"/>
      <c r="E1789"/>
      <c r="F1789"/>
      <c r="G1789"/>
      <c r="H1789"/>
    </row>
    <row r="1790" spans="3:8" x14ac:dyDescent="0.2">
      <c r="C1790"/>
      <c r="D1790"/>
      <c r="E1790"/>
      <c r="F1790"/>
      <c r="G1790"/>
      <c r="H1790"/>
    </row>
    <row r="1791" spans="3:8" x14ac:dyDescent="0.2">
      <c r="C1791"/>
      <c r="D1791"/>
      <c r="E1791"/>
      <c r="F1791"/>
      <c r="G1791"/>
      <c r="H1791"/>
    </row>
    <row r="1792" spans="3:8" x14ac:dyDescent="0.2">
      <c r="C1792"/>
      <c r="D1792"/>
      <c r="E1792"/>
      <c r="F1792"/>
      <c r="G1792"/>
      <c r="H1792"/>
    </row>
    <row r="1793" spans="3:8" x14ac:dyDescent="0.2">
      <c r="C1793"/>
      <c r="D1793"/>
      <c r="E1793"/>
      <c r="F1793"/>
      <c r="G1793"/>
      <c r="H1793"/>
    </row>
    <row r="1794" spans="3:8" x14ac:dyDescent="0.2">
      <c r="C1794"/>
      <c r="D1794"/>
      <c r="E1794"/>
      <c r="F1794"/>
      <c r="G1794"/>
      <c r="H1794"/>
    </row>
    <row r="1795" spans="3:8" x14ac:dyDescent="0.2">
      <c r="C1795"/>
      <c r="D1795"/>
      <c r="E1795"/>
      <c r="F1795"/>
      <c r="G1795"/>
      <c r="H1795"/>
    </row>
    <row r="1796" spans="3:8" x14ac:dyDescent="0.2">
      <c r="C1796"/>
      <c r="D1796"/>
      <c r="E1796"/>
      <c r="F1796"/>
      <c r="G1796"/>
      <c r="H1796"/>
    </row>
    <row r="1797" spans="3:8" x14ac:dyDescent="0.2">
      <c r="C1797"/>
      <c r="D1797"/>
      <c r="E1797"/>
      <c r="F1797"/>
      <c r="G1797"/>
      <c r="H1797"/>
    </row>
    <row r="1798" spans="3:8" x14ac:dyDescent="0.2">
      <c r="C1798"/>
      <c r="D1798"/>
      <c r="E1798"/>
      <c r="F1798"/>
      <c r="G1798"/>
      <c r="H1798"/>
    </row>
    <row r="1799" spans="3:8" x14ac:dyDescent="0.2">
      <c r="C1799"/>
      <c r="D1799"/>
      <c r="E1799"/>
      <c r="F1799"/>
      <c r="G1799"/>
      <c r="H1799"/>
    </row>
    <row r="1800" spans="3:8" x14ac:dyDescent="0.2">
      <c r="C1800"/>
      <c r="D1800"/>
      <c r="E1800"/>
      <c r="F1800"/>
      <c r="G1800"/>
      <c r="H1800"/>
    </row>
    <row r="1801" spans="3:8" x14ac:dyDescent="0.2">
      <c r="C1801"/>
      <c r="D1801"/>
      <c r="E1801"/>
      <c r="F1801"/>
      <c r="G1801"/>
      <c r="H1801"/>
    </row>
    <row r="1802" spans="3:8" x14ac:dyDescent="0.2">
      <c r="C1802"/>
      <c r="D1802"/>
      <c r="E1802"/>
      <c r="F1802"/>
      <c r="G1802"/>
      <c r="H1802"/>
    </row>
    <row r="1803" spans="3:8" x14ac:dyDescent="0.2">
      <c r="C1803"/>
      <c r="D1803"/>
      <c r="E1803"/>
      <c r="F1803"/>
      <c r="G1803"/>
      <c r="H1803"/>
    </row>
    <row r="1804" spans="3:8" x14ac:dyDescent="0.2">
      <c r="C1804"/>
      <c r="D1804"/>
      <c r="E1804"/>
      <c r="F1804"/>
      <c r="G1804"/>
      <c r="H1804"/>
    </row>
    <row r="1805" spans="3:8" x14ac:dyDescent="0.2">
      <c r="C1805"/>
      <c r="D1805"/>
      <c r="E1805"/>
      <c r="F1805"/>
      <c r="G1805"/>
      <c r="H1805"/>
    </row>
    <row r="1806" spans="3:8" x14ac:dyDescent="0.2">
      <c r="C1806"/>
      <c r="D1806"/>
      <c r="E1806"/>
      <c r="F1806"/>
      <c r="G1806"/>
      <c r="H1806"/>
    </row>
    <row r="1807" spans="3:8" x14ac:dyDescent="0.2">
      <c r="C1807"/>
      <c r="D1807"/>
      <c r="E1807"/>
      <c r="F1807"/>
      <c r="G1807"/>
      <c r="H1807"/>
    </row>
    <row r="1808" spans="3:8" x14ac:dyDescent="0.2">
      <c r="C1808"/>
      <c r="D1808"/>
      <c r="E1808"/>
      <c r="F1808"/>
      <c r="G1808"/>
      <c r="H1808"/>
    </row>
    <row r="1809" spans="3:8" x14ac:dyDescent="0.2">
      <c r="C1809"/>
      <c r="D1809"/>
      <c r="E1809"/>
      <c r="F1809"/>
      <c r="G1809"/>
      <c r="H1809"/>
    </row>
    <row r="1810" spans="3:8" x14ac:dyDescent="0.2">
      <c r="C1810"/>
      <c r="D1810"/>
      <c r="E1810"/>
      <c r="F1810"/>
      <c r="G1810"/>
      <c r="H1810"/>
    </row>
    <row r="1811" spans="3:8" x14ac:dyDescent="0.2">
      <c r="C1811"/>
      <c r="D1811"/>
      <c r="E1811"/>
      <c r="F1811"/>
      <c r="G1811"/>
      <c r="H1811"/>
    </row>
    <row r="1812" spans="3:8" x14ac:dyDescent="0.2">
      <c r="C1812"/>
      <c r="D1812"/>
      <c r="E1812"/>
      <c r="F1812"/>
      <c r="G1812"/>
      <c r="H1812"/>
    </row>
    <row r="1813" spans="3:8" x14ac:dyDescent="0.2">
      <c r="C1813"/>
      <c r="D1813"/>
      <c r="E1813"/>
      <c r="F1813"/>
      <c r="G1813"/>
      <c r="H1813"/>
    </row>
    <row r="1814" spans="3:8" x14ac:dyDescent="0.2">
      <c r="C1814"/>
      <c r="D1814"/>
      <c r="E1814"/>
      <c r="F1814"/>
      <c r="G1814"/>
      <c r="H1814"/>
    </row>
    <row r="1815" spans="3:8" x14ac:dyDescent="0.2">
      <c r="C1815"/>
      <c r="D1815"/>
      <c r="E1815"/>
      <c r="F1815"/>
      <c r="G1815"/>
      <c r="H1815"/>
    </row>
    <row r="1816" spans="3:8" x14ac:dyDescent="0.2">
      <c r="C1816"/>
      <c r="D1816"/>
      <c r="E1816"/>
      <c r="F1816"/>
      <c r="G1816"/>
      <c r="H1816"/>
    </row>
    <row r="1817" spans="3:8" x14ac:dyDescent="0.2">
      <c r="C1817"/>
      <c r="D1817"/>
      <c r="E1817"/>
      <c r="F1817"/>
      <c r="G1817"/>
      <c r="H1817"/>
    </row>
    <row r="1818" spans="3:8" x14ac:dyDescent="0.2">
      <c r="C1818"/>
      <c r="D1818"/>
      <c r="E1818"/>
      <c r="F1818"/>
      <c r="G1818"/>
      <c r="H1818"/>
    </row>
    <row r="1819" spans="3:8" x14ac:dyDescent="0.2">
      <c r="C1819"/>
      <c r="D1819"/>
      <c r="E1819"/>
      <c r="F1819"/>
      <c r="G1819"/>
      <c r="H1819"/>
    </row>
    <row r="1820" spans="3:8" x14ac:dyDescent="0.2">
      <c r="C1820"/>
      <c r="D1820"/>
      <c r="E1820"/>
      <c r="F1820"/>
      <c r="G1820"/>
      <c r="H1820"/>
    </row>
    <row r="1821" spans="3:8" x14ac:dyDescent="0.2">
      <c r="C1821"/>
      <c r="D1821"/>
      <c r="E1821"/>
      <c r="F1821"/>
      <c r="G1821"/>
      <c r="H1821"/>
    </row>
    <row r="1822" spans="3:8" x14ac:dyDescent="0.2">
      <c r="C1822"/>
      <c r="D1822"/>
      <c r="E1822"/>
      <c r="F1822"/>
      <c r="G1822"/>
      <c r="H1822"/>
    </row>
    <row r="1823" spans="3:8" x14ac:dyDescent="0.2">
      <c r="C1823"/>
      <c r="D1823"/>
      <c r="E1823"/>
      <c r="F1823"/>
      <c r="G1823"/>
      <c r="H1823"/>
    </row>
    <row r="1824" spans="3:8" x14ac:dyDescent="0.2">
      <c r="C1824"/>
      <c r="D1824"/>
      <c r="E1824"/>
      <c r="F1824"/>
      <c r="G1824"/>
      <c r="H1824"/>
    </row>
    <row r="1825" spans="3:8" x14ac:dyDescent="0.2">
      <c r="C1825"/>
      <c r="D1825"/>
      <c r="E1825"/>
      <c r="F1825"/>
      <c r="G1825"/>
      <c r="H1825"/>
    </row>
    <row r="1826" spans="3:8" x14ac:dyDescent="0.2">
      <c r="C1826"/>
      <c r="D1826"/>
      <c r="E1826"/>
      <c r="F1826"/>
      <c r="G1826"/>
      <c r="H1826"/>
    </row>
    <row r="1827" spans="3:8" x14ac:dyDescent="0.2">
      <c r="C1827"/>
      <c r="D1827"/>
      <c r="E1827"/>
      <c r="F1827"/>
      <c r="G1827"/>
      <c r="H1827"/>
    </row>
    <row r="1828" spans="3:8" x14ac:dyDescent="0.2">
      <c r="C1828"/>
      <c r="D1828"/>
      <c r="E1828"/>
      <c r="F1828"/>
      <c r="G1828"/>
      <c r="H1828"/>
    </row>
    <row r="1829" spans="3:8" x14ac:dyDescent="0.2">
      <c r="C1829"/>
      <c r="D1829"/>
      <c r="E1829"/>
      <c r="F1829"/>
      <c r="G1829"/>
      <c r="H1829"/>
    </row>
    <row r="1830" spans="3:8" x14ac:dyDescent="0.2">
      <c r="C1830"/>
      <c r="D1830"/>
      <c r="E1830"/>
      <c r="F1830"/>
      <c r="G1830"/>
      <c r="H1830"/>
    </row>
    <row r="1831" spans="3:8" x14ac:dyDescent="0.2">
      <c r="C1831"/>
      <c r="D1831"/>
      <c r="E1831"/>
      <c r="F1831"/>
      <c r="G1831"/>
      <c r="H1831"/>
    </row>
    <row r="1832" spans="3:8" x14ac:dyDescent="0.2">
      <c r="C1832"/>
      <c r="D1832"/>
      <c r="E1832"/>
      <c r="F1832"/>
      <c r="G1832"/>
      <c r="H1832"/>
    </row>
    <row r="1833" spans="3:8" x14ac:dyDescent="0.2">
      <c r="C1833"/>
      <c r="D1833"/>
      <c r="E1833"/>
      <c r="F1833"/>
      <c r="G1833"/>
      <c r="H1833"/>
    </row>
    <row r="1834" spans="3:8" x14ac:dyDescent="0.2">
      <c r="C1834"/>
      <c r="D1834"/>
      <c r="E1834"/>
      <c r="F1834"/>
      <c r="G1834"/>
      <c r="H1834"/>
    </row>
    <row r="1835" spans="3:8" x14ac:dyDescent="0.2">
      <c r="C1835"/>
      <c r="D1835"/>
      <c r="E1835"/>
      <c r="F1835"/>
      <c r="G1835"/>
      <c r="H1835"/>
    </row>
    <row r="1836" spans="3:8" x14ac:dyDescent="0.2">
      <c r="C1836"/>
      <c r="D1836"/>
      <c r="E1836"/>
      <c r="F1836"/>
      <c r="G1836"/>
      <c r="H1836"/>
    </row>
    <row r="1837" spans="3:8" x14ac:dyDescent="0.2">
      <c r="C1837"/>
      <c r="D1837"/>
      <c r="E1837"/>
      <c r="F1837"/>
      <c r="G1837"/>
      <c r="H1837"/>
    </row>
    <row r="1838" spans="3:8" x14ac:dyDescent="0.2">
      <c r="C1838"/>
      <c r="D1838"/>
      <c r="E1838"/>
      <c r="F1838"/>
      <c r="G1838"/>
      <c r="H1838"/>
    </row>
    <row r="1839" spans="3:8" x14ac:dyDescent="0.2">
      <c r="C1839"/>
      <c r="D1839"/>
      <c r="E1839"/>
      <c r="F1839"/>
      <c r="G1839"/>
      <c r="H1839"/>
    </row>
    <row r="1840" spans="3:8" x14ac:dyDescent="0.2">
      <c r="C1840"/>
      <c r="D1840"/>
      <c r="E1840"/>
      <c r="F1840"/>
      <c r="G1840"/>
      <c r="H1840"/>
    </row>
    <row r="1841" spans="3:8" x14ac:dyDescent="0.2">
      <c r="C1841"/>
      <c r="D1841"/>
      <c r="E1841"/>
      <c r="F1841"/>
      <c r="G1841"/>
      <c r="H1841"/>
    </row>
    <row r="1842" spans="3:8" x14ac:dyDescent="0.2">
      <c r="C1842"/>
      <c r="D1842"/>
      <c r="E1842"/>
      <c r="F1842"/>
      <c r="G1842"/>
      <c r="H1842"/>
    </row>
    <row r="1843" spans="3:8" x14ac:dyDescent="0.2">
      <c r="C1843"/>
      <c r="D1843"/>
      <c r="E1843"/>
      <c r="F1843"/>
      <c r="G1843"/>
      <c r="H1843"/>
    </row>
    <row r="1844" spans="3:8" x14ac:dyDescent="0.2">
      <c r="C1844"/>
      <c r="D1844"/>
      <c r="E1844"/>
      <c r="F1844"/>
      <c r="G1844"/>
      <c r="H1844"/>
    </row>
    <row r="1845" spans="3:8" x14ac:dyDescent="0.2">
      <c r="C1845"/>
      <c r="D1845"/>
      <c r="E1845"/>
      <c r="F1845"/>
      <c r="G1845"/>
      <c r="H1845"/>
    </row>
    <row r="1846" spans="3:8" x14ac:dyDescent="0.2">
      <c r="C1846"/>
      <c r="D1846"/>
      <c r="E1846"/>
      <c r="F1846"/>
      <c r="G1846"/>
      <c r="H1846"/>
    </row>
    <row r="1847" spans="3:8" x14ac:dyDescent="0.2">
      <c r="C1847"/>
      <c r="D1847"/>
      <c r="E1847"/>
      <c r="F1847"/>
      <c r="G1847"/>
      <c r="H1847"/>
    </row>
    <row r="1848" spans="3:8" x14ac:dyDescent="0.2">
      <c r="C1848"/>
      <c r="D1848"/>
      <c r="E1848"/>
      <c r="F1848"/>
      <c r="G1848"/>
      <c r="H1848"/>
    </row>
    <row r="1849" spans="3:8" x14ac:dyDescent="0.2">
      <c r="C1849"/>
      <c r="D1849"/>
      <c r="E1849"/>
      <c r="F1849"/>
      <c r="G1849"/>
      <c r="H1849"/>
    </row>
    <row r="1850" spans="3:8" x14ac:dyDescent="0.2">
      <c r="C1850"/>
      <c r="D1850"/>
      <c r="E1850"/>
      <c r="F1850"/>
      <c r="G1850"/>
      <c r="H1850"/>
    </row>
    <row r="1851" spans="3:8" x14ac:dyDescent="0.2">
      <c r="C1851"/>
      <c r="D1851"/>
      <c r="E1851"/>
      <c r="F1851"/>
      <c r="G1851"/>
      <c r="H1851"/>
    </row>
    <row r="1852" spans="3:8" x14ac:dyDescent="0.2">
      <c r="C1852"/>
      <c r="D1852"/>
      <c r="E1852"/>
      <c r="F1852"/>
      <c r="G1852"/>
      <c r="H1852"/>
    </row>
    <row r="1853" spans="3:8" x14ac:dyDescent="0.2">
      <c r="C1853"/>
      <c r="D1853"/>
      <c r="E1853"/>
      <c r="F1853"/>
      <c r="G1853"/>
      <c r="H1853"/>
    </row>
    <row r="1854" spans="3:8" x14ac:dyDescent="0.2">
      <c r="C1854"/>
      <c r="D1854"/>
      <c r="E1854"/>
      <c r="F1854"/>
      <c r="G1854"/>
      <c r="H1854"/>
    </row>
    <row r="1855" spans="3:8" x14ac:dyDescent="0.2">
      <c r="C1855"/>
      <c r="D1855"/>
      <c r="E1855"/>
      <c r="F1855"/>
      <c r="G1855"/>
      <c r="H1855"/>
    </row>
    <row r="1856" spans="3:8" x14ac:dyDescent="0.2">
      <c r="C1856"/>
      <c r="D1856"/>
      <c r="E1856"/>
      <c r="F1856"/>
      <c r="G1856"/>
      <c r="H1856"/>
    </row>
    <row r="1857" spans="3:8" x14ac:dyDescent="0.2">
      <c r="C1857"/>
      <c r="D1857"/>
      <c r="E1857"/>
      <c r="F1857"/>
      <c r="G1857"/>
      <c r="H1857"/>
    </row>
    <row r="1858" spans="3:8" x14ac:dyDescent="0.2">
      <c r="C1858"/>
      <c r="D1858"/>
      <c r="E1858"/>
      <c r="F1858"/>
      <c r="G1858"/>
      <c r="H1858"/>
    </row>
    <row r="1859" spans="3:8" x14ac:dyDescent="0.2">
      <c r="C1859"/>
      <c r="D1859"/>
      <c r="E1859"/>
      <c r="F1859"/>
      <c r="G1859"/>
      <c r="H1859"/>
    </row>
    <row r="1860" spans="3:8" x14ac:dyDescent="0.2">
      <c r="C1860"/>
      <c r="D1860"/>
      <c r="E1860"/>
      <c r="F1860"/>
      <c r="G1860"/>
      <c r="H1860"/>
    </row>
    <row r="1861" spans="3:8" x14ac:dyDescent="0.2">
      <c r="C1861"/>
      <c r="D1861"/>
      <c r="E1861"/>
      <c r="F1861"/>
      <c r="G1861"/>
      <c r="H1861"/>
    </row>
    <row r="1862" spans="3:8" x14ac:dyDescent="0.2">
      <c r="C1862"/>
      <c r="D1862"/>
      <c r="E1862"/>
      <c r="F1862"/>
      <c r="G1862"/>
      <c r="H1862"/>
    </row>
    <row r="1863" spans="3:8" x14ac:dyDescent="0.2">
      <c r="C1863"/>
      <c r="D1863"/>
      <c r="E1863"/>
      <c r="F1863"/>
      <c r="G1863"/>
      <c r="H1863"/>
    </row>
    <row r="1864" spans="3:8" x14ac:dyDescent="0.2">
      <c r="C1864"/>
      <c r="D1864"/>
      <c r="E1864"/>
      <c r="F1864"/>
      <c r="G1864"/>
      <c r="H1864"/>
    </row>
    <row r="1865" spans="3:8" x14ac:dyDescent="0.2">
      <c r="C1865"/>
      <c r="D1865"/>
      <c r="E1865"/>
      <c r="F1865"/>
      <c r="G1865"/>
      <c r="H1865"/>
    </row>
    <row r="1866" spans="3:8" x14ac:dyDescent="0.2">
      <c r="C1866"/>
      <c r="D1866"/>
      <c r="E1866"/>
      <c r="F1866"/>
      <c r="G1866"/>
      <c r="H1866"/>
    </row>
    <row r="1867" spans="3:8" x14ac:dyDescent="0.2">
      <c r="C1867"/>
      <c r="D1867"/>
      <c r="E1867"/>
      <c r="F1867"/>
      <c r="G1867"/>
      <c r="H1867"/>
    </row>
    <row r="1868" spans="3:8" x14ac:dyDescent="0.2">
      <c r="C1868"/>
      <c r="D1868"/>
      <c r="E1868"/>
      <c r="F1868"/>
      <c r="G1868"/>
      <c r="H1868"/>
    </row>
    <row r="1869" spans="3:8" x14ac:dyDescent="0.2">
      <c r="C1869"/>
      <c r="D1869"/>
      <c r="E1869"/>
      <c r="F1869"/>
      <c r="G1869"/>
      <c r="H1869"/>
    </row>
    <row r="1870" spans="3:8" x14ac:dyDescent="0.2">
      <c r="C1870"/>
      <c r="D1870"/>
      <c r="E1870"/>
      <c r="F1870"/>
      <c r="G1870"/>
      <c r="H1870"/>
    </row>
    <row r="1871" spans="3:8" x14ac:dyDescent="0.2">
      <c r="C1871"/>
      <c r="D1871"/>
      <c r="E1871"/>
      <c r="F1871"/>
      <c r="G1871"/>
      <c r="H1871"/>
    </row>
    <row r="1872" spans="3:8" x14ac:dyDescent="0.2">
      <c r="C1872"/>
      <c r="D1872"/>
      <c r="E1872"/>
      <c r="F1872"/>
      <c r="G1872"/>
      <c r="H1872"/>
    </row>
    <row r="1873" spans="3:8" x14ac:dyDescent="0.2">
      <c r="C1873"/>
      <c r="D1873"/>
      <c r="E1873"/>
      <c r="F1873"/>
      <c r="G1873"/>
      <c r="H1873"/>
    </row>
    <row r="1874" spans="3:8" x14ac:dyDescent="0.2">
      <c r="C1874"/>
      <c r="D1874"/>
      <c r="E1874"/>
      <c r="F1874"/>
      <c r="G1874"/>
      <c r="H1874"/>
    </row>
    <row r="1875" spans="3:8" x14ac:dyDescent="0.2">
      <c r="C1875"/>
      <c r="D1875"/>
      <c r="E1875"/>
      <c r="F1875"/>
      <c r="G1875"/>
      <c r="H1875"/>
    </row>
    <row r="1876" spans="3:8" x14ac:dyDescent="0.2">
      <c r="C1876"/>
      <c r="D1876"/>
      <c r="E1876"/>
      <c r="F1876"/>
      <c r="G1876"/>
      <c r="H1876"/>
    </row>
    <row r="1877" spans="3:8" x14ac:dyDescent="0.2">
      <c r="C1877"/>
      <c r="D1877"/>
      <c r="E1877"/>
      <c r="F1877"/>
      <c r="G1877"/>
      <c r="H1877"/>
    </row>
    <row r="1878" spans="3:8" x14ac:dyDescent="0.2">
      <c r="C1878"/>
      <c r="D1878"/>
      <c r="E1878"/>
      <c r="F1878"/>
      <c r="G1878"/>
      <c r="H1878"/>
    </row>
    <row r="1879" spans="3:8" x14ac:dyDescent="0.2">
      <c r="C1879"/>
      <c r="D1879"/>
      <c r="E1879"/>
      <c r="F1879"/>
      <c r="G1879"/>
      <c r="H1879"/>
    </row>
    <row r="1880" spans="3:8" x14ac:dyDescent="0.2">
      <c r="C1880"/>
      <c r="D1880"/>
      <c r="E1880"/>
      <c r="F1880"/>
      <c r="G1880"/>
      <c r="H1880"/>
    </row>
    <row r="1881" spans="3:8" x14ac:dyDescent="0.2">
      <c r="C1881"/>
      <c r="D1881"/>
      <c r="E1881"/>
      <c r="F1881"/>
      <c r="G1881"/>
      <c r="H1881"/>
    </row>
    <row r="1882" spans="3:8" x14ac:dyDescent="0.2">
      <c r="C1882"/>
      <c r="D1882"/>
      <c r="E1882"/>
      <c r="F1882"/>
      <c r="G1882"/>
      <c r="H1882"/>
    </row>
    <row r="1883" spans="3:8" x14ac:dyDescent="0.2">
      <c r="C1883"/>
      <c r="D1883"/>
      <c r="E1883"/>
      <c r="F1883"/>
      <c r="G1883"/>
      <c r="H1883"/>
    </row>
    <row r="1884" spans="3:8" x14ac:dyDescent="0.2">
      <c r="C1884"/>
      <c r="D1884"/>
      <c r="E1884"/>
      <c r="F1884"/>
      <c r="G1884"/>
      <c r="H1884"/>
    </row>
    <row r="1885" spans="3:8" x14ac:dyDescent="0.2">
      <c r="C1885"/>
      <c r="D1885"/>
      <c r="E1885"/>
      <c r="F1885"/>
      <c r="G1885"/>
      <c r="H1885"/>
    </row>
    <row r="1886" spans="3:8" x14ac:dyDescent="0.2">
      <c r="C1886"/>
      <c r="D1886"/>
      <c r="E1886"/>
      <c r="F1886"/>
      <c r="G1886"/>
      <c r="H1886"/>
    </row>
    <row r="1887" spans="3:8" x14ac:dyDescent="0.2">
      <c r="C1887"/>
      <c r="D1887"/>
      <c r="E1887"/>
      <c r="F1887"/>
      <c r="G1887"/>
      <c r="H1887"/>
    </row>
    <row r="1888" spans="3:8" x14ac:dyDescent="0.2">
      <c r="C1888"/>
      <c r="D1888"/>
      <c r="E1888"/>
      <c r="F1888"/>
      <c r="G1888"/>
      <c r="H1888"/>
    </row>
    <row r="1889" spans="3:8" x14ac:dyDescent="0.2">
      <c r="C1889"/>
      <c r="D1889"/>
      <c r="E1889"/>
      <c r="F1889"/>
      <c r="G1889"/>
      <c r="H1889"/>
    </row>
    <row r="1890" spans="3:8" x14ac:dyDescent="0.2">
      <c r="C1890"/>
      <c r="D1890"/>
      <c r="E1890"/>
      <c r="F1890"/>
      <c r="G1890"/>
      <c r="H1890"/>
    </row>
    <row r="1891" spans="3:8" x14ac:dyDescent="0.2">
      <c r="C1891"/>
      <c r="D1891"/>
      <c r="E1891"/>
      <c r="F1891"/>
      <c r="G1891"/>
      <c r="H1891"/>
    </row>
    <row r="1892" spans="3:8" x14ac:dyDescent="0.2">
      <c r="C1892"/>
      <c r="D1892"/>
      <c r="E1892"/>
      <c r="F1892"/>
      <c r="G1892"/>
      <c r="H1892"/>
    </row>
    <row r="1893" spans="3:8" x14ac:dyDescent="0.2">
      <c r="C1893"/>
      <c r="D1893"/>
      <c r="E1893"/>
      <c r="F1893"/>
      <c r="G1893"/>
      <c r="H1893"/>
    </row>
    <row r="1894" spans="3:8" x14ac:dyDescent="0.2">
      <c r="C1894"/>
      <c r="D1894"/>
      <c r="E1894"/>
      <c r="F1894"/>
      <c r="G1894"/>
      <c r="H1894"/>
    </row>
    <row r="1895" spans="3:8" x14ac:dyDescent="0.2">
      <c r="C1895"/>
      <c r="D1895"/>
      <c r="E1895"/>
      <c r="F1895"/>
      <c r="G1895"/>
      <c r="H1895"/>
    </row>
    <row r="1896" spans="3:8" x14ac:dyDescent="0.2">
      <c r="C1896"/>
      <c r="D1896"/>
      <c r="E1896"/>
      <c r="F1896"/>
      <c r="G1896"/>
      <c r="H1896"/>
    </row>
    <row r="1897" spans="3:8" x14ac:dyDescent="0.2">
      <c r="C1897"/>
      <c r="D1897"/>
      <c r="E1897"/>
      <c r="F1897"/>
      <c r="G1897"/>
      <c r="H1897"/>
    </row>
    <row r="1898" spans="3:8" x14ac:dyDescent="0.2">
      <c r="C1898"/>
      <c r="D1898"/>
      <c r="E1898"/>
      <c r="F1898"/>
      <c r="G1898"/>
      <c r="H1898"/>
    </row>
    <row r="1899" spans="3:8" x14ac:dyDescent="0.2">
      <c r="C1899"/>
      <c r="D1899"/>
      <c r="E1899"/>
      <c r="F1899"/>
      <c r="G1899"/>
      <c r="H1899"/>
    </row>
    <row r="1900" spans="3:8" x14ac:dyDescent="0.2">
      <c r="C1900"/>
      <c r="D1900"/>
      <c r="E1900"/>
      <c r="F1900"/>
      <c r="G1900"/>
      <c r="H1900"/>
    </row>
    <row r="1901" spans="3:8" x14ac:dyDescent="0.2">
      <c r="C1901"/>
      <c r="D1901"/>
      <c r="E1901"/>
      <c r="F1901"/>
      <c r="G1901"/>
      <c r="H1901"/>
    </row>
    <row r="1902" spans="3:8" x14ac:dyDescent="0.2">
      <c r="C1902"/>
      <c r="D1902"/>
      <c r="E1902"/>
      <c r="F1902"/>
      <c r="G1902"/>
      <c r="H1902"/>
    </row>
    <row r="1903" spans="3:8" x14ac:dyDescent="0.2">
      <c r="C1903"/>
      <c r="D1903"/>
      <c r="E1903"/>
      <c r="F1903"/>
      <c r="G1903"/>
      <c r="H1903"/>
    </row>
    <row r="1904" spans="3:8" x14ac:dyDescent="0.2">
      <c r="C1904"/>
      <c r="D1904"/>
      <c r="E1904"/>
      <c r="F1904"/>
      <c r="G1904"/>
      <c r="H1904"/>
    </row>
    <row r="1905" spans="3:8" x14ac:dyDescent="0.2">
      <c r="C1905"/>
      <c r="D1905"/>
      <c r="E1905"/>
      <c r="F1905"/>
      <c r="G1905"/>
      <c r="H1905"/>
    </row>
    <row r="1906" spans="3:8" x14ac:dyDescent="0.2">
      <c r="C1906"/>
      <c r="D1906"/>
      <c r="E1906"/>
      <c r="F1906"/>
      <c r="G1906"/>
      <c r="H1906"/>
    </row>
    <row r="1907" spans="3:8" x14ac:dyDescent="0.2">
      <c r="C1907"/>
      <c r="D1907"/>
      <c r="E1907"/>
      <c r="F1907"/>
      <c r="G1907"/>
      <c r="H1907"/>
    </row>
    <row r="1908" spans="3:8" x14ac:dyDescent="0.2">
      <c r="C1908"/>
      <c r="D1908"/>
      <c r="E1908"/>
      <c r="F1908"/>
      <c r="G1908"/>
      <c r="H1908"/>
    </row>
    <row r="1909" spans="3:8" x14ac:dyDescent="0.2">
      <c r="C1909"/>
      <c r="D1909"/>
      <c r="E1909"/>
      <c r="F1909"/>
      <c r="G1909"/>
      <c r="H1909"/>
    </row>
    <row r="1910" spans="3:8" x14ac:dyDescent="0.2">
      <c r="C1910"/>
      <c r="D1910"/>
      <c r="E1910"/>
      <c r="F1910"/>
      <c r="G1910"/>
      <c r="H1910"/>
    </row>
    <row r="1911" spans="3:8" x14ac:dyDescent="0.2">
      <c r="C1911"/>
      <c r="D1911"/>
      <c r="E1911"/>
      <c r="F1911"/>
      <c r="G1911"/>
      <c r="H1911"/>
    </row>
    <row r="1912" spans="3:8" x14ac:dyDescent="0.2">
      <c r="C1912"/>
      <c r="D1912"/>
      <c r="E1912"/>
      <c r="F1912"/>
      <c r="G1912"/>
      <c r="H1912"/>
    </row>
    <row r="1913" spans="3:8" x14ac:dyDescent="0.2">
      <c r="C1913"/>
      <c r="D1913"/>
      <c r="E1913"/>
      <c r="F1913"/>
      <c r="G1913"/>
      <c r="H1913"/>
    </row>
    <row r="1914" spans="3:8" x14ac:dyDescent="0.2">
      <c r="C1914"/>
      <c r="D1914"/>
      <c r="E1914"/>
      <c r="F1914"/>
      <c r="G1914"/>
      <c r="H1914"/>
    </row>
    <row r="1915" spans="3:8" x14ac:dyDescent="0.2">
      <c r="C1915"/>
      <c r="D1915"/>
      <c r="E1915"/>
      <c r="F1915"/>
      <c r="G1915"/>
      <c r="H1915"/>
    </row>
    <row r="1916" spans="3:8" x14ac:dyDescent="0.2">
      <c r="C1916"/>
      <c r="D1916"/>
      <c r="E1916"/>
      <c r="F1916"/>
      <c r="G1916"/>
      <c r="H1916"/>
    </row>
    <row r="1917" spans="3:8" x14ac:dyDescent="0.2">
      <c r="C1917"/>
      <c r="D1917"/>
      <c r="E1917"/>
      <c r="F1917"/>
      <c r="G1917"/>
      <c r="H1917"/>
    </row>
    <row r="1918" spans="3:8" x14ac:dyDescent="0.2">
      <c r="C1918"/>
      <c r="D1918"/>
      <c r="E1918"/>
      <c r="F1918"/>
      <c r="G1918"/>
      <c r="H1918"/>
    </row>
    <row r="1919" spans="3:8" x14ac:dyDescent="0.2">
      <c r="C1919"/>
      <c r="D1919"/>
      <c r="E1919"/>
      <c r="F1919"/>
      <c r="G1919"/>
      <c r="H1919"/>
    </row>
    <row r="1920" spans="3:8" x14ac:dyDescent="0.2">
      <c r="C1920"/>
      <c r="D1920"/>
      <c r="E1920"/>
      <c r="F1920"/>
      <c r="G1920"/>
      <c r="H1920"/>
    </row>
    <row r="1921" spans="3:8" x14ac:dyDescent="0.2">
      <c r="C1921"/>
      <c r="D1921"/>
      <c r="E1921"/>
      <c r="F1921"/>
      <c r="G1921"/>
      <c r="H1921"/>
    </row>
    <row r="1922" spans="3:8" x14ac:dyDescent="0.2">
      <c r="C1922"/>
      <c r="D1922"/>
      <c r="E1922"/>
      <c r="F1922"/>
      <c r="G1922"/>
      <c r="H1922"/>
    </row>
    <row r="1923" spans="3:8" x14ac:dyDescent="0.2">
      <c r="C1923"/>
      <c r="D1923"/>
      <c r="E1923"/>
      <c r="F1923"/>
      <c r="G1923"/>
      <c r="H1923"/>
    </row>
    <row r="1924" spans="3:8" x14ac:dyDescent="0.2">
      <c r="C1924"/>
      <c r="D1924"/>
      <c r="E1924"/>
      <c r="F1924"/>
      <c r="G1924"/>
      <c r="H1924"/>
    </row>
    <row r="1925" spans="3:8" x14ac:dyDescent="0.2">
      <c r="C1925"/>
      <c r="D1925"/>
      <c r="E1925"/>
      <c r="F1925"/>
      <c r="G1925"/>
      <c r="H1925"/>
    </row>
    <row r="1926" spans="3:8" x14ac:dyDescent="0.2">
      <c r="C1926"/>
      <c r="D1926"/>
      <c r="E1926"/>
      <c r="F1926"/>
      <c r="G1926"/>
      <c r="H1926"/>
    </row>
    <row r="1927" spans="3:8" x14ac:dyDescent="0.2">
      <c r="C1927"/>
      <c r="D1927"/>
      <c r="E1927"/>
      <c r="F1927"/>
      <c r="G1927"/>
      <c r="H1927"/>
    </row>
    <row r="1928" spans="3:8" x14ac:dyDescent="0.2">
      <c r="C1928"/>
      <c r="D1928"/>
      <c r="E1928"/>
      <c r="F1928"/>
      <c r="G1928"/>
      <c r="H1928"/>
    </row>
    <row r="1929" spans="3:8" x14ac:dyDescent="0.2">
      <c r="C1929"/>
      <c r="D1929"/>
      <c r="E1929"/>
      <c r="F1929"/>
      <c r="G1929"/>
      <c r="H1929"/>
    </row>
    <row r="1930" spans="3:8" x14ac:dyDescent="0.2">
      <c r="C1930"/>
      <c r="D1930"/>
      <c r="E1930"/>
      <c r="F1930"/>
      <c r="G1930"/>
      <c r="H1930"/>
    </row>
    <row r="1931" spans="3:8" x14ac:dyDescent="0.2">
      <c r="C1931"/>
      <c r="D1931"/>
      <c r="E1931"/>
      <c r="F1931"/>
      <c r="G1931"/>
      <c r="H1931"/>
    </row>
    <row r="1932" spans="3:8" x14ac:dyDescent="0.2">
      <c r="C1932"/>
      <c r="D1932"/>
      <c r="E1932"/>
      <c r="F1932"/>
      <c r="G1932"/>
      <c r="H1932"/>
    </row>
    <row r="1933" spans="3:8" x14ac:dyDescent="0.2">
      <c r="C1933"/>
      <c r="D1933"/>
      <c r="E1933"/>
      <c r="F1933"/>
      <c r="G1933"/>
      <c r="H1933"/>
    </row>
    <row r="1934" spans="3:8" x14ac:dyDescent="0.2">
      <c r="C1934"/>
      <c r="D1934"/>
      <c r="E1934"/>
      <c r="F1934"/>
      <c r="G1934"/>
      <c r="H1934"/>
    </row>
    <row r="1935" spans="3:8" x14ac:dyDescent="0.2">
      <c r="C1935"/>
      <c r="D1935"/>
      <c r="E1935"/>
      <c r="F1935"/>
      <c r="G1935"/>
      <c r="H1935"/>
    </row>
    <row r="1936" spans="3:8" x14ac:dyDescent="0.2">
      <c r="C1936"/>
      <c r="D1936"/>
      <c r="E1936"/>
      <c r="F1936"/>
      <c r="G1936"/>
      <c r="H1936"/>
    </row>
    <row r="1937" spans="3:8" x14ac:dyDescent="0.2">
      <c r="C1937"/>
      <c r="D1937"/>
      <c r="E1937"/>
      <c r="F1937"/>
      <c r="G1937"/>
      <c r="H1937"/>
    </row>
    <row r="1938" spans="3:8" x14ac:dyDescent="0.2">
      <c r="C1938"/>
      <c r="D1938"/>
      <c r="E1938"/>
      <c r="F1938"/>
      <c r="G1938"/>
      <c r="H1938"/>
    </row>
    <row r="1939" spans="3:8" x14ac:dyDescent="0.2">
      <c r="C1939"/>
      <c r="D1939"/>
      <c r="E1939"/>
      <c r="F1939"/>
      <c r="G1939"/>
      <c r="H1939"/>
    </row>
    <row r="1940" spans="3:8" x14ac:dyDescent="0.2">
      <c r="C1940"/>
      <c r="D1940"/>
      <c r="E1940"/>
      <c r="F1940"/>
      <c r="G1940"/>
      <c r="H1940"/>
    </row>
    <row r="1941" spans="3:8" x14ac:dyDescent="0.2">
      <c r="C1941"/>
      <c r="D1941"/>
      <c r="E1941"/>
      <c r="F1941"/>
      <c r="G1941"/>
      <c r="H1941"/>
    </row>
    <row r="1942" spans="3:8" x14ac:dyDescent="0.2">
      <c r="C1942"/>
      <c r="D1942"/>
      <c r="E1942"/>
      <c r="F1942"/>
      <c r="G1942"/>
      <c r="H1942"/>
    </row>
    <row r="1943" spans="3:8" x14ac:dyDescent="0.2">
      <c r="C1943"/>
      <c r="D1943"/>
      <c r="E1943"/>
      <c r="F1943"/>
      <c r="G1943"/>
      <c r="H1943"/>
    </row>
    <row r="1944" spans="3:8" x14ac:dyDescent="0.2">
      <c r="C1944"/>
      <c r="D1944"/>
      <c r="E1944"/>
      <c r="F1944"/>
      <c r="G1944"/>
      <c r="H1944"/>
    </row>
    <row r="1945" spans="3:8" x14ac:dyDescent="0.2">
      <c r="C1945"/>
      <c r="D1945"/>
      <c r="E1945"/>
      <c r="F1945"/>
      <c r="G1945"/>
      <c r="H1945"/>
    </row>
    <row r="1946" spans="3:8" x14ac:dyDescent="0.2">
      <c r="C1946"/>
      <c r="D1946"/>
      <c r="E1946"/>
      <c r="F1946"/>
      <c r="G1946"/>
      <c r="H1946"/>
    </row>
    <row r="1947" spans="3:8" x14ac:dyDescent="0.2">
      <c r="C1947"/>
      <c r="D1947"/>
      <c r="E1947"/>
      <c r="F1947"/>
      <c r="G1947"/>
      <c r="H1947"/>
    </row>
    <row r="1948" spans="3:8" x14ac:dyDescent="0.2">
      <c r="C1948"/>
      <c r="D1948"/>
      <c r="E1948"/>
      <c r="F1948"/>
      <c r="G1948"/>
      <c r="H1948"/>
    </row>
    <row r="1949" spans="3:8" x14ac:dyDescent="0.2">
      <c r="C1949"/>
      <c r="D1949"/>
      <c r="E1949"/>
      <c r="F1949"/>
      <c r="G1949"/>
      <c r="H1949"/>
    </row>
    <row r="1950" spans="3:8" x14ac:dyDescent="0.2">
      <c r="C1950"/>
      <c r="D1950"/>
      <c r="E1950"/>
      <c r="F1950"/>
      <c r="G1950"/>
      <c r="H1950"/>
    </row>
    <row r="1951" spans="3:8" x14ac:dyDescent="0.2">
      <c r="C1951"/>
      <c r="D1951"/>
      <c r="E1951"/>
      <c r="F1951"/>
      <c r="G1951"/>
      <c r="H1951"/>
    </row>
    <row r="1952" spans="3:8" x14ac:dyDescent="0.2">
      <c r="C1952"/>
      <c r="D1952"/>
      <c r="E1952"/>
      <c r="F1952"/>
      <c r="G1952"/>
      <c r="H1952"/>
    </row>
    <row r="1953" spans="3:8" x14ac:dyDescent="0.2">
      <c r="C1953"/>
      <c r="D1953"/>
      <c r="E1953"/>
      <c r="F1953"/>
      <c r="G1953"/>
      <c r="H1953"/>
    </row>
    <row r="1954" spans="3:8" x14ac:dyDescent="0.2">
      <c r="C1954"/>
      <c r="D1954"/>
      <c r="E1954"/>
      <c r="F1954"/>
      <c r="G1954"/>
      <c r="H1954"/>
    </row>
    <row r="1955" spans="3:8" x14ac:dyDescent="0.2">
      <c r="C1955"/>
      <c r="D1955"/>
      <c r="E1955"/>
      <c r="F1955"/>
      <c r="G1955"/>
      <c r="H1955"/>
    </row>
    <row r="1956" spans="3:8" x14ac:dyDescent="0.2">
      <c r="C1956"/>
      <c r="D1956"/>
      <c r="E1956"/>
      <c r="F1956"/>
      <c r="G1956"/>
      <c r="H1956"/>
    </row>
    <row r="1957" spans="3:8" x14ac:dyDescent="0.2">
      <c r="C1957"/>
      <c r="D1957"/>
      <c r="E1957"/>
      <c r="F1957"/>
      <c r="G1957"/>
      <c r="H1957"/>
    </row>
    <row r="1958" spans="3:8" x14ac:dyDescent="0.2">
      <c r="C1958"/>
      <c r="D1958"/>
      <c r="E1958"/>
      <c r="F1958"/>
      <c r="G1958"/>
      <c r="H1958"/>
    </row>
    <row r="1959" spans="3:8" x14ac:dyDescent="0.2">
      <c r="C1959"/>
      <c r="D1959"/>
      <c r="E1959"/>
      <c r="F1959"/>
      <c r="G1959"/>
      <c r="H1959"/>
    </row>
    <row r="1960" spans="3:8" x14ac:dyDescent="0.2">
      <c r="C1960"/>
      <c r="D1960"/>
      <c r="E1960"/>
      <c r="F1960"/>
      <c r="G1960"/>
      <c r="H1960"/>
    </row>
    <row r="1961" spans="3:8" x14ac:dyDescent="0.2">
      <c r="C1961"/>
      <c r="D1961"/>
      <c r="E1961"/>
      <c r="F1961"/>
      <c r="G1961"/>
      <c r="H1961"/>
    </row>
    <row r="1962" spans="3:8" x14ac:dyDescent="0.2">
      <c r="C1962"/>
      <c r="D1962"/>
      <c r="E1962"/>
      <c r="F1962"/>
      <c r="G1962"/>
      <c r="H1962"/>
    </row>
    <row r="1963" spans="3:8" x14ac:dyDescent="0.2">
      <c r="C1963"/>
      <c r="D1963"/>
      <c r="E1963"/>
      <c r="F1963"/>
      <c r="G1963"/>
      <c r="H1963"/>
    </row>
    <row r="1964" spans="3:8" x14ac:dyDescent="0.2">
      <c r="C1964"/>
      <c r="D1964"/>
      <c r="E1964"/>
      <c r="F1964"/>
      <c r="G1964"/>
      <c r="H1964"/>
    </row>
    <row r="1965" spans="3:8" x14ac:dyDescent="0.2">
      <c r="C1965"/>
      <c r="D1965"/>
      <c r="E1965"/>
      <c r="F1965"/>
      <c r="G1965"/>
      <c r="H1965"/>
    </row>
    <row r="1966" spans="3:8" x14ac:dyDescent="0.2">
      <c r="C1966"/>
      <c r="D1966"/>
      <c r="E1966"/>
      <c r="F1966"/>
      <c r="G1966"/>
      <c r="H1966"/>
    </row>
    <row r="1967" spans="3:8" x14ac:dyDescent="0.2">
      <c r="C1967"/>
      <c r="D1967"/>
      <c r="E1967"/>
      <c r="F1967"/>
      <c r="G1967"/>
      <c r="H1967"/>
    </row>
    <row r="1968" spans="3:8" x14ac:dyDescent="0.2">
      <c r="C1968"/>
      <c r="D1968"/>
      <c r="E1968"/>
      <c r="F1968"/>
      <c r="G1968"/>
      <c r="H1968"/>
    </row>
    <row r="1969" spans="3:8" x14ac:dyDescent="0.2">
      <c r="C1969"/>
      <c r="D1969"/>
      <c r="E1969"/>
      <c r="F1969"/>
      <c r="G1969"/>
      <c r="H1969"/>
    </row>
    <row r="1970" spans="3:8" x14ac:dyDescent="0.2">
      <c r="C1970"/>
      <c r="D1970"/>
      <c r="E1970"/>
      <c r="F1970"/>
      <c r="G1970"/>
      <c r="H1970"/>
    </row>
    <row r="1971" spans="3:8" x14ac:dyDescent="0.2">
      <c r="C1971"/>
      <c r="D1971"/>
      <c r="E1971"/>
      <c r="F1971"/>
      <c r="G1971"/>
      <c r="H1971"/>
    </row>
    <row r="1972" spans="3:8" x14ac:dyDescent="0.2">
      <c r="C1972"/>
      <c r="D1972"/>
      <c r="E1972"/>
      <c r="F1972"/>
      <c r="G1972"/>
      <c r="H1972"/>
    </row>
    <row r="1973" spans="3:8" x14ac:dyDescent="0.2">
      <c r="C1973"/>
      <c r="D1973"/>
      <c r="E1973"/>
      <c r="F1973"/>
      <c r="G1973"/>
      <c r="H1973"/>
    </row>
    <row r="1974" spans="3:8" x14ac:dyDescent="0.2">
      <c r="C1974"/>
      <c r="D1974"/>
      <c r="E1974"/>
      <c r="F1974"/>
      <c r="G1974"/>
      <c r="H1974"/>
    </row>
    <row r="1975" spans="3:8" x14ac:dyDescent="0.2">
      <c r="C1975"/>
      <c r="D1975"/>
      <c r="E1975"/>
      <c r="F1975"/>
      <c r="G1975"/>
      <c r="H1975"/>
    </row>
    <row r="1976" spans="3:8" x14ac:dyDescent="0.2">
      <c r="C1976"/>
      <c r="D1976"/>
      <c r="E1976"/>
      <c r="F1976"/>
      <c r="G1976"/>
      <c r="H1976"/>
    </row>
    <row r="1977" spans="3:8" x14ac:dyDescent="0.2">
      <c r="C1977"/>
      <c r="D1977"/>
      <c r="E1977"/>
      <c r="F1977"/>
      <c r="G1977"/>
      <c r="H1977"/>
    </row>
    <row r="1978" spans="3:8" x14ac:dyDescent="0.2">
      <c r="C1978"/>
      <c r="D1978"/>
      <c r="E1978"/>
      <c r="F1978"/>
      <c r="G1978"/>
      <c r="H1978"/>
    </row>
    <row r="1979" spans="3:8" x14ac:dyDescent="0.2">
      <c r="C1979"/>
      <c r="D1979"/>
      <c r="E1979"/>
      <c r="F1979"/>
      <c r="G1979"/>
      <c r="H1979"/>
    </row>
    <row r="1980" spans="3:8" x14ac:dyDescent="0.2">
      <c r="C1980"/>
      <c r="D1980"/>
      <c r="E1980"/>
      <c r="F1980"/>
      <c r="G1980"/>
      <c r="H1980"/>
    </row>
    <row r="1981" spans="3:8" x14ac:dyDescent="0.2">
      <c r="C1981"/>
      <c r="D1981"/>
      <c r="E1981"/>
      <c r="F1981"/>
      <c r="G1981"/>
      <c r="H1981"/>
    </row>
    <row r="1982" spans="3:8" x14ac:dyDescent="0.2">
      <c r="C1982"/>
      <c r="D1982"/>
      <c r="E1982"/>
      <c r="F1982"/>
      <c r="G1982"/>
      <c r="H1982"/>
    </row>
    <row r="1983" spans="3:8" x14ac:dyDescent="0.2">
      <c r="C1983"/>
      <c r="D1983"/>
      <c r="E1983"/>
      <c r="F1983"/>
      <c r="G1983"/>
      <c r="H1983"/>
    </row>
    <row r="1984" spans="3:8" x14ac:dyDescent="0.2">
      <c r="C1984"/>
      <c r="D1984"/>
      <c r="E1984"/>
      <c r="F1984"/>
      <c r="G1984"/>
      <c r="H1984"/>
    </row>
    <row r="1985" spans="3:8" x14ac:dyDescent="0.2">
      <c r="C1985"/>
      <c r="D1985"/>
      <c r="E1985"/>
      <c r="F1985"/>
      <c r="G1985"/>
      <c r="H1985"/>
    </row>
    <row r="1986" spans="3:8" x14ac:dyDescent="0.2">
      <c r="C1986"/>
      <c r="D1986"/>
      <c r="E1986"/>
      <c r="F1986"/>
      <c r="G1986"/>
      <c r="H1986"/>
    </row>
    <row r="1987" spans="3:8" x14ac:dyDescent="0.2">
      <c r="C1987"/>
      <c r="D1987"/>
      <c r="E1987"/>
      <c r="F1987"/>
      <c r="G1987"/>
      <c r="H1987"/>
    </row>
    <row r="1988" spans="3:8" x14ac:dyDescent="0.2">
      <c r="C1988"/>
      <c r="D1988"/>
      <c r="E1988"/>
      <c r="F1988"/>
      <c r="G1988"/>
      <c r="H1988"/>
    </row>
    <row r="1989" spans="3:8" x14ac:dyDescent="0.2">
      <c r="C1989"/>
      <c r="D1989"/>
      <c r="E1989"/>
      <c r="F1989"/>
      <c r="G1989"/>
      <c r="H1989"/>
    </row>
    <row r="1990" spans="3:8" x14ac:dyDescent="0.2">
      <c r="C1990"/>
      <c r="D1990"/>
      <c r="E1990"/>
      <c r="F1990"/>
      <c r="G1990"/>
      <c r="H1990"/>
    </row>
    <row r="1991" spans="3:8" x14ac:dyDescent="0.2">
      <c r="C1991"/>
      <c r="D1991"/>
      <c r="E1991"/>
      <c r="F1991"/>
      <c r="G1991"/>
      <c r="H1991"/>
    </row>
    <row r="1992" spans="3:8" x14ac:dyDescent="0.2">
      <c r="C1992"/>
      <c r="D1992"/>
      <c r="E1992"/>
      <c r="F1992"/>
      <c r="G1992"/>
      <c r="H1992"/>
    </row>
    <row r="1993" spans="3:8" x14ac:dyDescent="0.2">
      <c r="C1993"/>
      <c r="D1993"/>
      <c r="E1993"/>
      <c r="F1993"/>
      <c r="G1993"/>
      <c r="H1993"/>
    </row>
    <row r="1994" spans="3:8" x14ac:dyDescent="0.2">
      <c r="C1994"/>
      <c r="D1994"/>
      <c r="E1994"/>
      <c r="F1994"/>
      <c r="G1994"/>
      <c r="H1994"/>
    </row>
    <row r="1995" spans="3:8" x14ac:dyDescent="0.2">
      <c r="C1995"/>
      <c r="D1995"/>
      <c r="E1995"/>
      <c r="F1995"/>
      <c r="G1995"/>
      <c r="H1995"/>
    </row>
    <row r="1996" spans="3:8" x14ac:dyDescent="0.2">
      <c r="C1996"/>
      <c r="D1996"/>
      <c r="E1996"/>
      <c r="F1996"/>
      <c r="G1996"/>
      <c r="H1996"/>
    </row>
    <row r="1997" spans="3:8" x14ac:dyDescent="0.2">
      <c r="C1997"/>
      <c r="D1997"/>
      <c r="E1997"/>
      <c r="F1997"/>
      <c r="G1997"/>
      <c r="H1997"/>
    </row>
    <row r="1998" spans="3:8" x14ac:dyDescent="0.2">
      <c r="C1998"/>
      <c r="D1998"/>
      <c r="E1998"/>
      <c r="F1998"/>
      <c r="G1998"/>
      <c r="H1998"/>
    </row>
    <row r="1999" spans="3:8" x14ac:dyDescent="0.2">
      <c r="C1999"/>
      <c r="D1999"/>
      <c r="E1999"/>
      <c r="F1999"/>
      <c r="G1999"/>
      <c r="H1999"/>
    </row>
    <row r="2000" spans="3:8" x14ac:dyDescent="0.2">
      <c r="C2000"/>
      <c r="D2000"/>
      <c r="E2000"/>
      <c r="F2000"/>
      <c r="G2000"/>
      <c r="H2000"/>
    </row>
    <row r="2001" spans="3:8" x14ac:dyDescent="0.2">
      <c r="C2001"/>
      <c r="D2001"/>
      <c r="E2001"/>
      <c r="F2001"/>
      <c r="G2001"/>
      <c r="H2001"/>
    </row>
    <row r="2002" spans="3:8" x14ac:dyDescent="0.2">
      <c r="C2002"/>
      <c r="D2002"/>
      <c r="E2002"/>
      <c r="F2002"/>
      <c r="G2002"/>
      <c r="H2002"/>
    </row>
    <row r="2003" spans="3:8" x14ac:dyDescent="0.2">
      <c r="C2003"/>
      <c r="D2003"/>
      <c r="E2003"/>
      <c r="F2003"/>
      <c r="G2003"/>
      <c r="H2003"/>
    </row>
    <row r="2004" spans="3:8" x14ac:dyDescent="0.2">
      <c r="C2004"/>
      <c r="D2004"/>
      <c r="E2004"/>
      <c r="F2004"/>
      <c r="G2004"/>
      <c r="H2004"/>
    </row>
    <row r="2005" spans="3:8" x14ac:dyDescent="0.2">
      <c r="C2005"/>
      <c r="D2005"/>
      <c r="E2005"/>
      <c r="F2005"/>
      <c r="G2005"/>
      <c r="H2005"/>
    </row>
    <row r="2006" spans="3:8" x14ac:dyDescent="0.2">
      <c r="C2006"/>
      <c r="D2006"/>
      <c r="E2006"/>
      <c r="F2006"/>
      <c r="G2006"/>
      <c r="H2006"/>
    </row>
    <row r="2007" spans="3:8" x14ac:dyDescent="0.2">
      <c r="C2007"/>
      <c r="D2007"/>
      <c r="E2007"/>
      <c r="F2007"/>
      <c r="G2007"/>
      <c r="H2007"/>
    </row>
    <row r="2008" spans="3:8" x14ac:dyDescent="0.2">
      <c r="C2008"/>
      <c r="D2008"/>
      <c r="E2008"/>
      <c r="F2008"/>
      <c r="G2008"/>
      <c r="H2008"/>
    </row>
    <row r="2009" spans="3:8" x14ac:dyDescent="0.2">
      <c r="C2009"/>
      <c r="D2009"/>
      <c r="E2009"/>
      <c r="F2009"/>
      <c r="G2009"/>
      <c r="H2009"/>
    </row>
    <row r="2010" spans="3:8" x14ac:dyDescent="0.2">
      <c r="C2010"/>
      <c r="D2010"/>
      <c r="E2010"/>
      <c r="F2010"/>
      <c r="G2010"/>
      <c r="H2010"/>
    </row>
    <row r="2011" spans="3:8" x14ac:dyDescent="0.2">
      <c r="C2011"/>
      <c r="D2011"/>
      <c r="E2011"/>
      <c r="F2011"/>
      <c r="G2011"/>
      <c r="H2011"/>
    </row>
    <row r="2012" spans="3:8" x14ac:dyDescent="0.2">
      <c r="C2012"/>
      <c r="D2012"/>
      <c r="E2012"/>
      <c r="F2012"/>
      <c r="G2012"/>
      <c r="H2012"/>
    </row>
    <row r="2013" spans="3:8" x14ac:dyDescent="0.2">
      <c r="C2013"/>
      <c r="D2013"/>
      <c r="E2013"/>
      <c r="F2013"/>
      <c r="G2013"/>
      <c r="H2013"/>
    </row>
    <row r="2014" spans="3:8" x14ac:dyDescent="0.2">
      <c r="C2014"/>
      <c r="D2014"/>
      <c r="E2014"/>
      <c r="F2014"/>
      <c r="G2014"/>
      <c r="H2014"/>
    </row>
    <row r="2015" spans="3:8" x14ac:dyDescent="0.2">
      <c r="C2015"/>
      <c r="D2015"/>
      <c r="E2015"/>
      <c r="F2015"/>
      <c r="G2015"/>
      <c r="H2015"/>
    </row>
    <row r="2016" spans="3:8" x14ac:dyDescent="0.2">
      <c r="C2016"/>
      <c r="D2016"/>
      <c r="E2016"/>
      <c r="F2016"/>
      <c r="G2016"/>
      <c r="H2016"/>
    </row>
    <row r="2017" spans="3:8" x14ac:dyDescent="0.2">
      <c r="C2017"/>
      <c r="D2017"/>
      <c r="E2017"/>
      <c r="F2017"/>
      <c r="G2017"/>
      <c r="H2017"/>
    </row>
    <row r="2018" spans="3:8" x14ac:dyDescent="0.2">
      <c r="C2018"/>
      <c r="D2018"/>
      <c r="E2018"/>
      <c r="F2018"/>
      <c r="G2018"/>
      <c r="H2018"/>
    </row>
    <row r="2019" spans="3:8" x14ac:dyDescent="0.2">
      <c r="C2019"/>
      <c r="D2019"/>
      <c r="E2019"/>
      <c r="F2019"/>
      <c r="G2019"/>
      <c r="H2019"/>
    </row>
    <row r="2020" spans="3:8" x14ac:dyDescent="0.2">
      <c r="C2020"/>
      <c r="D2020"/>
      <c r="E2020"/>
      <c r="F2020"/>
      <c r="G2020"/>
      <c r="H2020"/>
    </row>
    <row r="2021" spans="3:8" x14ac:dyDescent="0.2">
      <c r="C2021"/>
      <c r="D2021"/>
      <c r="E2021"/>
      <c r="F2021"/>
      <c r="G2021"/>
      <c r="H2021"/>
    </row>
    <row r="2022" spans="3:8" x14ac:dyDescent="0.2">
      <c r="C2022"/>
      <c r="D2022"/>
      <c r="E2022"/>
      <c r="F2022"/>
      <c r="G2022"/>
      <c r="H2022"/>
    </row>
    <row r="2023" spans="3:8" x14ac:dyDescent="0.2">
      <c r="C2023"/>
      <c r="D2023"/>
      <c r="E2023"/>
      <c r="F2023"/>
      <c r="G2023"/>
      <c r="H2023"/>
    </row>
    <row r="2024" spans="3:8" x14ac:dyDescent="0.2">
      <c r="C2024"/>
      <c r="D2024"/>
      <c r="E2024"/>
      <c r="F2024"/>
      <c r="G2024"/>
      <c r="H2024"/>
    </row>
    <row r="2025" spans="3:8" x14ac:dyDescent="0.2">
      <c r="C2025"/>
      <c r="D2025"/>
      <c r="E2025"/>
      <c r="F2025"/>
      <c r="G2025"/>
      <c r="H2025"/>
    </row>
    <row r="2026" spans="3:8" x14ac:dyDescent="0.2">
      <c r="C2026"/>
      <c r="D2026"/>
      <c r="E2026"/>
      <c r="F2026"/>
      <c r="G2026"/>
      <c r="H2026"/>
    </row>
    <row r="2027" spans="3:8" x14ac:dyDescent="0.2">
      <c r="C2027"/>
      <c r="D2027"/>
      <c r="E2027"/>
      <c r="F2027"/>
      <c r="G2027"/>
      <c r="H2027"/>
    </row>
    <row r="2028" spans="3:8" x14ac:dyDescent="0.2">
      <c r="C2028"/>
      <c r="D2028"/>
      <c r="E2028"/>
      <c r="F2028"/>
      <c r="G2028"/>
      <c r="H2028"/>
    </row>
    <row r="2029" spans="3:8" x14ac:dyDescent="0.2">
      <c r="C2029"/>
      <c r="D2029"/>
      <c r="E2029"/>
      <c r="F2029"/>
      <c r="G2029"/>
      <c r="H2029"/>
    </row>
    <row r="2030" spans="3:8" x14ac:dyDescent="0.2">
      <c r="C2030"/>
      <c r="D2030"/>
      <c r="E2030"/>
      <c r="F2030"/>
      <c r="G2030"/>
      <c r="H2030"/>
    </row>
    <row r="2031" spans="3:8" x14ac:dyDescent="0.2">
      <c r="C2031"/>
      <c r="D2031"/>
      <c r="E2031"/>
      <c r="F2031"/>
      <c r="G2031"/>
      <c r="H2031"/>
    </row>
    <row r="2032" spans="3:8" x14ac:dyDescent="0.2">
      <c r="C2032"/>
      <c r="D2032"/>
      <c r="E2032"/>
      <c r="F2032"/>
      <c r="G2032"/>
      <c r="H2032"/>
    </row>
    <row r="2033" spans="3:8" x14ac:dyDescent="0.2">
      <c r="C2033"/>
      <c r="D2033"/>
      <c r="E2033"/>
      <c r="F2033"/>
      <c r="G2033"/>
      <c r="H2033"/>
    </row>
    <row r="2034" spans="3:8" x14ac:dyDescent="0.2">
      <c r="C2034"/>
      <c r="D2034"/>
      <c r="E2034"/>
      <c r="F2034"/>
      <c r="G2034"/>
      <c r="H2034"/>
    </row>
    <row r="2035" spans="3:8" x14ac:dyDescent="0.2">
      <c r="C2035"/>
      <c r="D2035"/>
      <c r="E2035"/>
      <c r="F2035"/>
      <c r="G2035"/>
      <c r="H2035"/>
    </row>
    <row r="2036" spans="3:8" x14ac:dyDescent="0.2">
      <c r="C2036"/>
      <c r="D2036"/>
      <c r="E2036"/>
      <c r="F2036"/>
      <c r="G2036"/>
      <c r="H2036"/>
    </row>
    <row r="2037" spans="3:8" x14ac:dyDescent="0.2">
      <c r="C2037"/>
      <c r="D2037"/>
      <c r="E2037"/>
      <c r="F2037"/>
      <c r="G2037"/>
      <c r="H2037"/>
    </row>
    <row r="2038" spans="3:8" x14ac:dyDescent="0.2">
      <c r="C2038"/>
      <c r="D2038"/>
      <c r="E2038"/>
      <c r="F2038"/>
      <c r="G2038"/>
      <c r="H2038"/>
    </row>
    <row r="2039" spans="3:8" x14ac:dyDescent="0.2">
      <c r="C2039"/>
      <c r="D2039"/>
      <c r="E2039"/>
      <c r="F2039"/>
      <c r="G2039"/>
      <c r="H2039"/>
    </row>
    <row r="2040" spans="3:8" x14ac:dyDescent="0.2">
      <c r="C2040"/>
      <c r="D2040"/>
      <c r="E2040"/>
      <c r="F2040"/>
      <c r="G2040"/>
      <c r="H2040"/>
    </row>
    <row r="2041" spans="3:8" x14ac:dyDescent="0.2">
      <c r="C2041"/>
      <c r="D2041"/>
      <c r="E2041"/>
      <c r="F2041"/>
      <c r="G2041"/>
      <c r="H2041"/>
    </row>
    <row r="2042" spans="3:8" x14ac:dyDescent="0.2">
      <c r="C2042"/>
      <c r="D2042"/>
      <c r="E2042"/>
      <c r="F2042"/>
      <c r="G2042"/>
      <c r="H2042"/>
    </row>
    <row r="2043" spans="3:8" x14ac:dyDescent="0.2">
      <c r="C2043"/>
      <c r="D2043"/>
      <c r="E2043"/>
      <c r="F2043"/>
      <c r="G2043"/>
      <c r="H2043"/>
    </row>
    <row r="2044" spans="3:8" x14ac:dyDescent="0.2">
      <c r="C2044"/>
      <c r="D2044"/>
      <c r="E2044"/>
      <c r="F2044"/>
      <c r="G2044"/>
      <c r="H2044"/>
    </row>
    <row r="2045" spans="3:8" x14ac:dyDescent="0.2">
      <c r="C2045"/>
      <c r="D2045"/>
      <c r="E2045"/>
      <c r="F2045"/>
      <c r="G2045"/>
      <c r="H2045"/>
    </row>
    <row r="2046" spans="3:8" x14ac:dyDescent="0.2">
      <c r="C2046"/>
      <c r="D2046"/>
      <c r="E2046"/>
      <c r="F2046"/>
      <c r="G2046"/>
      <c r="H2046"/>
    </row>
    <row r="2047" spans="3:8" x14ac:dyDescent="0.2">
      <c r="C2047"/>
      <c r="D2047"/>
      <c r="E2047"/>
      <c r="F2047"/>
      <c r="G2047"/>
      <c r="H2047"/>
    </row>
    <row r="2048" spans="3:8" x14ac:dyDescent="0.2">
      <c r="C2048"/>
      <c r="D2048"/>
      <c r="E2048"/>
      <c r="F2048"/>
      <c r="G2048"/>
      <c r="H2048"/>
    </row>
    <row r="2049" spans="3:8" x14ac:dyDescent="0.2">
      <c r="C2049"/>
      <c r="D2049"/>
      <c r="E2049"/>
      <c r="F2049"/>
      <c r="G2049"/>
      <c r="H2049"/>
    </row>
    <row r="2050" spans="3:8" x14ac:dyDescent="0.2">
      <c r="C2050"/>
      <c r="D2050"/>
      <c r="E2050"/>
      <c r="F2050"/>
      <c r="G2050"/>
      <c r="H2050"/>
    </row>
    <row r="2051" spans="3:8" x14ac:dyDescent="0.2">
      <c r="C2051"/>
      <c r="D2051"/>
      <c r="E2051"/>
      <c r="F2051"/>
      <c r="G2051"/>
      <c r="H2051"/>
    </row>
    <row r="2052" spans="3:8" x14ac:dyDescent="0.2">
      <c r="C2052"/>
      <c r="D2052"/>
      <c r="E2052"/>
      <c r="F2052"/>
      <c r="G2052"/>
      <c r="H2052"/>
    </row>
    <row r="2053" spans="3:8" x14ac:dyDescent="0.2">
      <c r="C2053"/>
      <c r="D2053"/>
      <c r="E2053"/>
      <c r="F2053"/>
      <c r="G2053"/>
      <c r="H2053"/>
    </row>
    <row r="2054" spans="3:8" x14ac:dyDescent="0.2">
      <c r="C2054"/>
      <c r="D2054"/>
      <c r="E2054"/>
      <c r="F2054"/>
      <c r="G2054"/>
      <c r="H2054"/>
    </row>
    <row r="2055" spans="3:8" x14ac:dyDescent="0.2">
      <c r="C2055"/>
      <c r="D2055"/>
      <c r="E2055"/>
      <c r="F2055"/>
      <c r="G2055"/>
      <c r="H2055"/>
    </row>
    <row r="2056" spans="3:8" x14ac:dyDescent="0.2">
      <c r="C2056"/>
      <c r="D2056"/>
      <c r="E2056"/>
      <c r="F2056"/>
      <c r="G2056"/>
      <c r="H2056"/>
    </row>
    <row r="2057" spans="3:8" x14ac:dyDescent="0.2">
      <c r="C2057"/>
      <c r="D2057"/>
      <c r="E2057"/>
      <c r="F2057"/>
      <c r="G2057"/>
      <c r="H2057"/>
    </row>
    <row r="2058" spans="3:8" x14ac:dyDescent="0.2">
      <c r="C2058"/>
      <c r="D2058"/>
      <c r="E2058"/>
      <c r="F2058"/>
      <c r="G2058"/>
      <c r="H2058"/>
    </row>
    <row r="2059" spans="3:8" x14ac:dyDescent="0.2">
      <c r="C2059"/>
      <c r="D2059"/>
      <c r="E2059"/>
      <c r="F2059"/>
      <c r="G2059"/>
      <c r="H2059"/>
    </row>
    <row r="2060" spans="3:8" x14ac:dyDescent="0.2">
      <c r="C2060"/>
      <c r="D2060"/>
      <c r="E2060"/>
      <c r="F2060"/>
      <c r="G2060"/>
      <c r="H2060"/>
    </row>
    <row r="2061" spans="3:8" x14ac:dyDescent="0.2">
      <c r="C2061"/>
      <c r="D2061"/>
      <c r="E2061"/>
      <c r="F2061"/>
      <c r="G2061"/>
      <c r="H2061"/>
    </row>
    <row r="2062" spans="3:8" x14ac:dyDescent="0.2">
      <c r="C2062"/>
      <c r="D2062"/>
      <c r="E2062"/>
      <c r="F2062"/>
      <c r="G2062"/>
      <c r="H2062"/>
    </row>
    <row r="2063" spans="3:8" x14ac:dyDescent="0.2">
      <c r="C2063"/>
      <c r="D2063"/>
      <c r="E2063"/>
      <c r="F2063"/>
      <c r="G2063"/>
      <c r="H2063"/>
    </row>
    <row r="2064" spans="3:8" x14ac:dyDescent="0.2">
      <c r="C2064"/>
      <c r="D2064"/>
      <c r="E2064"/>
      <c r="F2064"/>
      <c r="G2064"/>
      <c r="H2064"/>
    </row>
    <row r="2065" spans="3:8" x14ac:dyDescent="0.2">
      <c r="C2065"/>
      <c r="D2065"/>
      <c r="E2065"/>
      <c r="F2065"/>
      <c r="G2065"/>
      <c r="H2065"/>
    </row>
    <row r="2066" spans="3:8" x14ac:dyDescent="0.2">
      <c r="C2066"/>
      <c r="D2066"/>
      <c r="E2066"/>
      <c r="F2066"/>
      <c r="G2066"/>
      <c r="H2066"/>
    </row>
    <row r="2067" spans="3:8" x14ac:dyDescent="0.2">
      <c r="C2067"/>
      <c r="D2067"/>
      <c r="E2067"/>
      <c r="F2067"/>
      <c r="G2067"/>
      <c r="H2067"/>
    </row>
    <row r="2068" spans="3:8" x14ac:dyDescent="0.2">
      <c r="C2068"/>
      <c r="D2068"/>
      <c r="E2068"/>
      <c r="F2068"/>
      <c r="G2068"/>
      <c r="H2068"/>
    </row>
    <row r="2069" spans="3:8" x14ac:dyDescent="0.2">
      <c r="C2069"/>
      <c r="D2069"/>
      <c r="E2069"/>
      <c r="F2069"/>
      <c r="G2069"/>
      <c r="H2069"/>
    </row>
    <row r="2070" spans="3:8" x14ac:dyDescent="0.2">
      <c r="C2070"/>
      <c r="D2070"/>
      <c r="E2070"/>
      <c r="F2070"/>
      <c r="G2070"/>
      <c r="H2070"/>
    </row>
    <row r="2071" spans="3:8" x14ac:dyDescent="0.2">
      <c r="C2071"/>
      <c r="D2071"/>
      <c r="E2071"/>
      <c r="F2071"/>
      <c r="G2071"/>
      <c r="H2071"/>
    </row>
    <row r="2072" spans="3:8" x14ac:dyDescent="0.2">
      <c r="C2072"/>
      <c r="D2072"/>
      <c r="E2072"/>
      <c r="F2072"/>
      <c r="G2072"/>
      <c r="H2072"/>
    </row>
    <row r="2073" spans="3:8" x14ac:dyDescent="0.2">
      <c r="C2073"/>
      <c r="D2073"/>
      <c r="E2073"/>
      <c r="F2073"/>
      <c r="G2073"/>
      <c r="H2073"/>
    </row>
    <row r="2074" spans="3:8" x14ac:dyDescent="0.2">
      <c r="C2074"/>
      <c r="D2074"/>
      <c r="E2074"/>
      <c r="F2074"/>
      <c r="G2074"/>
      <c r="H2074"/>
    </row>
    <row r="2075" spans="3:8" x14ac:dyDescent="0.2">
      <c r="C2075"/>
      <c r="D2075"/>
      <c r="E2075"/>
      <c r="F2075"/>
      <c r="G2075"/>
      <c r="H2075"/>
    </row>
    <row r="2076" spans="3:8" x14ac:dyDescent="0.2">
      <c r="C2076"/>
      <c r="D2076"/>
      <c r="E2076"/>
      <c r="F2076"/>
      <c r="G2076"/>
      <c r="H2076"/>
    </row>
    <row r="2077" spans="3:8" x14ac:dyDescent="0.2">
      <c r="C2077"/>
      <c r="D2077"/>
      <c r="E2077"/>
      <c r="F2077"/>
      <c r="G2077"/>
      <c r="H2077"/>
    </row>
    <row r="2078" spans="3:8" x14ac:dyDescent="0.2">
      <c r="C2078"/>
      <c r="D2078"/>
      <c r="E2078"/>
      <c r="F2078"/>
      <c r="G2078"/>
      <c r="H2078"/>
    </row>
    <row r="2079" spans="3:8" x14ac:dyDescent="0.2">
      <c r="C2079"/>
      <c r="D2079"/>
      <c r="E2079"/>
      <c r="F2079"/>
      <c r="G2079"/>
      <c r="H2079"/>
    </row>
    <row r="2080" spans="3:8" x14ac:dyDescent="0.2">
      <c r="C2080"/>
      <c r="D2080"/>
      <c r="E2080"/>
      <c r="F2080"/>
      <c r="G2080"/>
      <c r="H2080"/>
    </row>
    <row r="2081" spans="3:8" x14ac:dyDescent="0.2">
      <c r="C2081"/>
      <c r="D2081"/>
      <c r="E2081"/>
      <c r="F2081"/>
      <c r="G2081"/>
      <c r="H2081"/>
    </row>
    <row r="2082" spans="3:8" x14ac:dyDescent="0.2">
      <c r="C2082"/>
      <c r="D2082"/>
      <c r="E2082"/>
      <c r="F2082"/>
      <c r="G2082"/>
      <c r="H2082"/>
    </row>
    <row r="2083" spans="3:8" x14ac:dyDescent="0.2">
      <c r="C2083"/>
      <c r="D2083"/>
      <c r="E2083"/>
      <c r="F2083"/>
      <c r="G2083"/>
      <c r="H2083"/>
    </row>
    <row r="2084" spans="3:8" x14ac:dyDescent="0.2">
      <c r="C2084"/>
      <c r="D2084"/>
      <c r="E2084"/>
      <c r="F2084"/>
      <c r="G2084"/>
      <c r="H2084"/>
    </row>
    <row r="2085" spans="3:8" x14ac:dyDescent="0.2">
      <c r="C2085"/>
      <c r="D2085"/>
      <c r="E2085"/>
      <c r="F2085"/>
      <c r="G2085"/>
      <c r="H2085"/>
    </row>
    <row r="2086" spans="3:8" x14ac:dyDescent="0.2">
      <c r="C2086"/>
      <c r="D2086"/>
      <c r="E2086"/>
      <c r="F2086"/>
      <c r="G2086"/>
      <c r="H2086"/>
    </row>
    <row r="2087" spans="3:8" x14ac:dyDescent="0.2">
      <c r="C2087"/>
      <c r="D2087"/>
      <c r="E2087"/>
      <c r="F2087"/>
      <c r="G2087"/>
      <c r="H2087"/>
    </row>
    <row r="2088" spans="3:8" x14ac:dyDescent="0.2">
      <c r="C2088"/>
      <c r="D2088"/>
      <c r="E2088"/>
      <c r="F2088"/>
      <c r="G2088"/>
      <c r="H2088"/>
    </row>
    <row r="2089" spans="3:8" x14ac:dyDescent="0.2">
      <c r="C2089"/>
      <c r="D2089"/>
      <c r="E2089"/>
      <c r="F2089"/>
      <c r="G2089"/>
      <c r="H2089"/>
    </row>
    <row r="2090" spans="3:8" x14ac:dyDescent="0.2">
      <c r="C2090"/>
      <c r="D2090"/>
      <c r="E2090"/>
      <c r="F2090"/>
      <c r="G2090"/>
      <c r="H2090"/>
    </row>
    <row r="2091" spans="3:8" x14ac:dyDescent="0.2">
      <c r="C2091"/>
      <c r="D2091"/>
      <c r="E2091"/>
      <c r="F2091"/>
      <c r="G2091"/>
      <c r="H2091"/>
    </row>
    <row r="2092" spans="3:8" x14ac:dyDescent="0.2">
      <c r="C2092"/>
      <c r="D2092"/>
      <c r="E2092"/>
      <c r="F2092"/>
      <c r="G2092"/>
      <c r="H2092"/>
    </row>
    <row r="2093" spans="3:8" x14ac:dyDescent="0.2">
      <c r="C2093"/>
      <c r="D2093"/>
      <c r="E2093"/>
      <c r="F2093"/>
      <c r="G2093"/>
      <c r="H2093"/>
    </row>
    <row r="2094" spans="3:8" x14ac:dyDescent="0.2">
      <c r="C2094"/>
      <c r="D2094"/>
      <c r="E2094"/>
      <c r="F2094"/>
      <c r="G2094"/>
      <c r="H2094"/>
    </row>
    <row r="2095" spans="3:8" x14ac:dyDescent="0.2">
      <c r="C2095"/>
      <c r="D2095"/>
      <c r="E2095"/>
      <c r="F2095"/>
      <c r="G2095"/>
      <c r="H2095"/>
    </row>
    <row r="2096" spans="3:8" x14ac:dyDescent="0.2">
      <c r="C2096"/>
      <c r="D2096"/>
      <c r="E2096"/>
      <c r="F2096"/>
      <c r="G2096"/>
      <c r="H2096"/>
    </row>
    <row r="2097" spans="3:8" x14ac:dyDescent="0.2">
      <c r="C2097"/>
      <c r="D2097"/>
      <c r="E2097"/>
      <c r="F2097"/>
      <c r="G2097"/>
      <c r="H2097"/>
    </row>
    <row r="2098" spans="3:8" x14ac:dyDescent="0.2">
      <c r="C2098"/>
      <c r="D2098"/>
      <c r="E2098"/>
      <c r="F2098"/>
      <c r="G2098"/>
      <c r="H2098"/>
    </row>
    <row r="2099" spans="3:8" x14ac:dyDescent="0.2">
      <c r="C2099"/>
      <c r="D2099"/>
      <c r="E2099"/>
      <c r="F2099"/>
      <c r="G2099"/>
      <c r="H2099"/>
    </row>
    <row r="2100" spans="3:8" x14ac:dyDescent="0.2">
      <c r="C2100"/>
      <c r="D2100"/>
      <c r="E2100"/>
      <c r="F2100"/>
      <c r="G2100"/>
      <c r="H2100"/>
    </row>
    <row r="2101" spans="3:8" x14ac:dyDescent="0.2">
      <c r="C2101"/>
      <c r="D2101"/>
      <c r="E2101"/>
      <c r="F2101"/>
      <c r="G2101"/>
      <c r="H2101"/>
    </row>
    <row r="2102" spans="3:8" x14ac:dyDescent="0.2">
      <c r="C2102"/>
      <c r="D2102"/>
      <c r="E2102"/>
      <c r="F2102"/>
      <c r="G2102"/>
      <c r="H2102"/>
    </row>
    <row r="2103" spans="3:8" x14ac:dyDescent="0.2">
      <c r="C2103"/>
      <c r="D2103"/>
      <c r="E2103"/>
      <c r="F2103"/>
      <c r="G2103"/>
      <c r="H2103"/>
    </row>
    <row r="2104" spans="3:8" x14ac:dyDescent="0.2">
      <c r="C2104"/>
      <c r="D2104"/>
      <c r="E2104"/>
      <c r="F2104"/>
      <c r="G2104"/>
      <c r="H2104"/>
    </row>
    <row r="2105" spans="3:8" x14ac:dyDescent="0.2">
      <c r="C2105"/>
      <c r="D2105"/>
      <c r="E2105"/>
      <c r="F2105"/>
      <c r="G2105"/>
      <c r="H2105"/>
    </row>
    <row r="2106" spans="3:8" x14ac:dyDescent="0.2">
      <c r="C2106"/>
      <c r="D2106"/>
      <c r="E2106"/>
      <c r="F2106"/>
      <c r="G2106"/>
      <c r="H2106"/>
    </row>
    <row r="2107" spans="3:8" x14ac:dyDescent="0.2">
      <c r="C2107"/>
      <c r="D2107"/>
      <c r="E2107"/>
      <c r="F2107"/>
      <c r="G2107"/>
      <c r="H2107"/>
    </row>
    <row r="2108" spans="3:8" x14ac:dyDescent="0.2">
      <c r="C2108"/>
      <c r="D2108"/>
      <c r="E2108"/>
      <c r="F2108"/>
      <c r="G2108"/>
      <c r="H2108"/>
    </row>
    <row r="2109" spans="3:8" x14ac:dyDescent="0.2">
      <c r="C2109"/>
      <c r="D2109"/>
      <c r="E2109"/>
      <c r="F2109"/>
      <c r="G2109"/>
      <c r="H2109"/>
    </row>
    <row r="2110" spans="3:8" x14ac:dyDescent="0.2">
      <c r="C2110"/>
      <c r="D2110"/>
      <c r="E2110"/>
      <c r="F2110"/>
      <c r="G2110"/>
      <c r="H2110"/>
    </row>
    <row r="2111" spans="3:8" x14ac:dyDescent="0.2">
      <c r="C2111"/>
      <c r="D2111"/>
      <c r="E2111"/>
      <c r="F2111"/>
      <c r="G2111"/>
      <c r="H2111"/>
    </row>
    <row r="2112" spans="3:8" x14ac:dyDescent="0.2">
      <c r="C2112"/>
      <c r="D2112"/>
      <c r="E2112"/>
      <c r="F2112"/>
      <c r="G2112"/>
      <c r="H2112"/>
    </row>
    <row r="2113" spans="3:8" x14ac:dyDescent="0.2">
      <c r="C2113"/>
      <c r="D2113"/>
      <c r="E2113"/>
      <c r="F2113"/>
      <c r="G2113"/>
      <c r="H2113"/>
    </row>
    <row r="2114" spans="3:8" x14ac:dyDescent="0.2">
      <c r="C2114"/>
      <c r="D2114"/>
      <c r="E2114"/>
      <c r="F2114"/>
      <c r="G2114"/>
      <c r="H2114"/>
    </row>
    <row r="2115" spans="3:8" x14ac:dyDescent="0.2">
      <c r="C2115"/>
      <c r="D2115"/>
      <c r="E2115"/>
      <c r="F2115"/>
      <c r="G2115"/>
      <c r="H2115"/>
    </row>
    <row r="2116" spans="3:8" x14ac:dyDescent="0.2">
      <c r="C2116"/>
      <c r="D2116"/>
      <c r="E2116"/>
      <c r="F2116"/>
      <c r="G2116"/>
      <c r="H2116"/>
    </row>
    <row r="2117" spans="3:8" x14ac:dyDescent="0.2">
      <c r="C2117"/>
      <c r="D2117"/>
      <c r="E2117"/>
      <c r="F2117"/>
      <c r="G2117"/>
      <c r="H2117"/>
    </row>
    <row r="2118" spans="3:8" x14ac:dyDescent="0.2">
      <c r="C2118"/>
      <c r="D2118"/>
      <c r="E2118"/>
      <c r="F2118"/>
      <c r="G2118"/>
      <c r="H2118"/>
    </row>
    <row r="2119" spans="3:8" x14ac:dyDescent="0.2">
      <c r="C2119"/>
      <c r="D2119"/>
      <c r="E2119"/>
      <c r="F2119"/>
      <c r="G2119"/>
      <c r="H2119"/>
    </row>
    <row r="2120" spans="3:8" x14ac:dyDescent="0.2">
      <c r="C2120"/>
      <c r="D2120"/>
      <c r="E2120"/>
      <c r="F2120"/>
      <c r="G2120"/>
      <c r="H2120"/>
    </row>
    <row r="2121" spans="3:8" x14ac:dyDescent="0.2">
      <c r="C2121"/>
      <c r="D2121"/>
      <c r="E2121"/>
      <c r="F2121"/>
      <c r="G2121"/>
      <c r="H2121"/>
    </row>
    <row r="2122" spans="3:8" x14ac:dyDescent="0.2">
      <c r="C2122"/>
      <c r="D2122"/>
      <c r="E2122"/>
      <c r="F2122"/>
      <c r="G2122"/>
      <c r="H2122"/>
    </row>
    <row r="2123" spans="3:8" x14ac:dyDescent="0.2">
      <c r="C2123"/>
      <c r="D2123"/>
      <c r="E2123"/>
      <c r="F2123"/>
      <c r="G2123"/>
      <c r="H2123"/>
    </row>
    <row r="2124" spans="3:8" x14ac:dyDescent="0.2">
      <c r="C2124"/>
      <c r="D2124"/>
      <c r="E2124"/>
      <c r="F2124"/>
      <c r="G2124"/>
      <c r="H2124"/>
    </row>
    <row r="2125" spans="3:8" x14ac:dyDescent="0.2">
      <c r="C2125"/>
      <c r="D2125"/>
      <c r="E2125"/>
      <c r="F2125"/>
      <c r="G2125"/>
      <c r="H2125"/>
    </row>
    <row r="2126" spans="3:8" x14ac:dyDescent="0.2">
      <c r="C2126"/>
      <c r="D2126"/>
      <c r="E2126"/>
      <c r="F2126"/>
      <c r="G2126"/>
      <c r="H2126"/>
    </row>
    <row r="2127" spans="3:8" x14ac:dyDescent="0.2">
      <c r="C2127"/>
      <c r="D2127"/>
      <c r="E2127"/>
      <c r="F2127"/>
      <c r="G2127"/>
      <c r="H2127"/>
    </row>
    <row r="2128" spans="3:8" x14ac:dyDescent="0.2">
      <c r="C2128"/>
      <c r="D2128"/>
      <c r="E2128"/>
      <c r="F2128"/>
      <c r="G2128"/>
      <c r="H2128"/>
    </row>
    <row r="2129" spans="3:8" x14ac:dyDescent="0.2">
      <c r="C2129"/>
      <c r="D2129"/>
      <c r="E2129"/>
      <c r="F2129"/>
      <c r="G2129"/>
      <c r="H2129"/>
    </row>
    <row r="2130" spans="3:8" x14ac:dyDescent="0.2">
      <c r="C2130"/>
      <c r="D2130"/>
      <c r="E2130"/>
      <c r="F2130"/>
      <c r="G2130"/>
      <c r="H2130"/>
    </row>
    <row r="2131" spans="3:8" x14ac:dyDescent="0.2">
      <c r="C2131"/>
      <c r="D2131"/>
      <c r="E2131"/>
      <c r="F2131"/>
      <c r="G2131"/>
      <c r="H2131"/>
    </row>
    <row r="2132" spans="3:8" x14ac:dyDescent="0.2">
      <c r="C2132"/>
      <c r="D2132"/>
      <c r="E2132"/>
      <c r="F2132"/>
      <c r="G2132"/>
      <c r="H2132"/>
    </row>
    <row r="2133" spans="3:8" x14ac:dyDescent="0.2">
      <c r="C2133"/>
      <c r="D2133"/>
      <c r="E2133"/>
      <c r="F2133"/>
      <c r="G2133"/>
      <c r="H2133"/>
    </row>
    <row r="2134" spans="3:8" x14ac:dyDescent="0.2">
      <c r="C2134"/>
      <c r="D2134"/>
      <c r="E2134"/>
      <c r="F2134"/>
      <c r="G2134"/>
      <c r="H2134"/>
    </row>
    <row r="2135" spans="3:8" x14ac:dyDescent="0.2">
      <c r="C2135"/>
      <c r="D2135"/>
      <c r="E2135"/>
      <c r="F2135"/>
      <c r="G2135"/>
      <c r="H2135"/>
    </row>
    <row r="2136" spans="3:8" x14ac:dyDescent="0.2">
      <c r="C2136"/>
      <c r="D2136"/>
      <c r="E2136"/>
      <c r="F2136"/>
      <c r="G2136"/>
      <c r="H2136"/>
    </row>
    <row r="2137" spans="3:8" x14ac:dyDescent="0.2">
      <c r="C2137"/>
      <c r="D2137"/>
      <c r="E2137"/>
      <c r="F2137"/>
      <c r="G2137"/>
      <c r="H2137"/>
    </row>
    <row r="2138" spans="3:8" x14ac:dyDescent="0.2">
      <c r="C2138"/>
      <c r="D2138"/>
      <c r="E2138"/>
      <c r="F2138"/>
      <c r="G2138"/>
      <c r="H2138"/>
    </row>
    <row r="2139" spans="3:8" x14ac:dyDescent="0.2">
      <c r="C2139"/>
      <c r="D2139"/>
      <c r="E2139"/>
      <c r="F2139"/>
      <c r="G2139"/>
      <c r="H2139"/>
    </row>
    <row r="2140" spans="3:8" x14ac:dyDescent="0.2">
      <c r="C2140"/>
      <c r="D2140"/>
      <c r="E2140"/>
      <c r="F2140"/>
      <c r="G2140"/>
      <c r="H2140"/>
    </row>
    <row r="2141" spans="3:8" x14ac:dyDescent="0.2">
      <c r="C2141"/>
      <c r="D2141"/>
      <c r="E2141"/>
      <c r="F2141"/>
      <c r="G2141"/>
      <c r="H2141"/>
    </row>
    <row r="2142" spans="3:8" x14ac:dyDescent="0.2">
      <c r="C2142"/>
      <c r="D2142"/>
      <c r="E2142"/>
      <c r="F2142"/>
      <c r="G2142"/>
      <c r="H2142"/>
    </row>
    <row r="2143" spans="3:8" x14ac:dyDescent="0.2">
      <c r="C2143"/>
      <c r="D2143"/>
      <c r="E2143"/>
      <c r="F2143"/>
      <c r="G2143"/>
      <c r="H2143"/>
    </row>
    <row r="2144" spans="3:8" x14ac:dyDescent="0.2">
      <c r="C2144"/>
      <c r="D2144"/>
      <c r="E2144"/>
      <c r="F2144"/>
      <c r="G2144"/>
      <c r="H2144"/>
    </row>
    <row r="2145" spans="3:8" x14ac:dyDescent="0.2">
      <c r="C2145"/>
      <c r="D2145"/>
      <c r="E2145"/>
      <c r="F2145"/>
      <c r="G2145"/>
      <c r="H2145"/>
    </row>
    <row r="2146" spans="3:8" x14ac:dyDescent="0.2">
      <c r="C2146"/>
      <c r="D2146"/>
      <c r="E2146"/>
      <c r="F2146"/>
      <c r="G2146"/>
      <c r="H2146"/>
    </row>
    <row r="2147" spans="3:8" x14ac:dyDescent="0.2">
      <c r="C2147"/>
      <c r="D2147"/>
      <c r="E2147"/>
      <c r="F2147"/>
      <c r="G2147"/>
      <c r="H2147"/>
    </row>
    <row r="2148" spans="3:8" x14ac:dyDescent="0.2">
      <c r="C2148"/>
      <c r="D2148"/>
      <c r="E2148"/>
      <c r="F2148"/>
      <c r="G2148"/>
      <c r="H2148"/>
    </row>
    <row r="2149" spans="3:8" x14ac:dyDescent="0.2">
      <c r="C2149"/>
      <c r="D2149"/>
      <c r="E2149"/>
      <c r="F2149"/>
      <c r="G2149"/>
      <c r="H2149"/>
    </row>
    <row r="2150" spans="3:8" x14ac:dyDescent="0.2">
      <c r="C2150"/>
      <c r="D2150"/>
      <c r="E2150"/>
      <c r="F2150"/>
      <c r="G2150"/>
      <c r="H2150"/>
    </row>
    <row r="2151" spans="3:8" x14ac:dyDescent="0.2">
      <c r="C2151"/>
      <c r="D2151"/>
      <c r="E2151"/>
      <c r="F2151"/>
      <c r="G2151"/>
      <c r="H2151"/>
    </row>
    <row r="2152" spans="3:8" x14ac:dyDescent="0.2">
      <c r="C2152"/>
      <c r="D2152"/>
      <c r="E2152"/>
      <c r="F2152"/>
      <c r="G2152"/>
      <c r="H2152"/>
    </row>
    <row r="2153" spans="3:8" x14ac:dyDescent="0.2">
      <c r="C2153"/>
      <c r="D2153"/>
      <c r="E2153"/>
      <c r="F2153"/>
      <c r="G2153"/>
      <c r="H2153"/>
    </row>
    <row r="2154" spans="3:8" x14ac:dyDescent="0.2">
      <c r="C2154"/>
      <c r="D2154"/>
      <c r="E2154"/>
      <c r="F2154"/>
      <c r="G2154"/>
      <c r="H2154"/>
    </row>
    <row r="2155" spans="3:8" x14ac:dyDescent="0.2">
      <c r="C2155"/>
      <c r="D2155"/>
      <c r="E2155"/>
      <c r="F2155"/>
      <c r="G2155"/>
      <c r="H2155"/>
    </row>
    <row r="2156" spans="3:8" x14ac:dyDescent="0.2">
      <c r="C2156"/>
      <c r="D2156"/>
      <c r="E2156"/>
      <c r="F2156"/>
      <c r="G2156"/>
      <c r="H2156"/>
    </row>
    <row r="2157" spans="3:8" x14ac:dyDescent="0.2">
      <c r="C2157"/>
      <c r="D2157"/>
      <c r="E2157"/>
      <c r="F2157"/>
      <c r="G2157"/>
      <c r="H2157"/>
    </row>
    <row r="2158" spans="3:8" x14ac:dyDescent="0.2">
      <c r="C2158"/>
      <c r="D2158"/>
      <c r="E2158"/>
      <c r="F2158"/>
      <c r="G2158"/>
      <c r="H2158"/>
    </row>
    <row r="2159" spans="3:8" x14ac:dyDescent="0.2">
      <c r="C2159"/>
      <c r="D2159"/>
      <c r="E2159"/>
      <c r="F2159"/>
      <c r="G2159"/>
      <c r="H2159"/>
    </row>
    <row r="2160" spans="3:8" x14ac:dyDescent="0.2">
      <c r="C2160"/>
      <c r="D2160"/>
      <c r="E2160"/>
      <c r="F2160"/>
      <c r="G2160"/>
      <c r="H2160"/>
    </row>
    <row r="2161" spans="3:8" x14ac:dyDescent="0.2">
      <c r="C2161"/>
      <c r="D2161"/>
      <c r="E2161"/>
      <c r="F2161"/>
      <c r="G2161"/>
      <c r="H2161"/>
    </row>
    <row r="2162" spans="3:8" x14ac:dyDescent="0.2">
      <c r="C2162"/>
      <c r="D2162"/>
      <c r="E2162"/>
      <c r="F2162"/>
      <c r="G2162"/>
      <c r="H2162"/>
    </row>
    <row r="2163" spans="3:8" x14ac:dyDescent="0.2">
      <c r="C2163"/>
      <c r="D2163"/>
      <c r="E2163"/>
      <c r="F2163"/>
      <c r="G2163"/>
      <c r="H2163"/>
    </row>
    <row r="2164" spans="3:8" x14ac:dyDescent="0.2">
      <c r="C2164"/>
      <c r="D2164"/>
      <c r="E2164"/>
      <c r="F2164"/>
      <c r="G2164"/>
      <c r="H2164"/>
    </row>
    <row r="2165" spans="3:8" x14ac:dyDescent="0.2">
      <c r="C2165"/>
      <c r="D2165"/>
      <c r="E2165"/>
      <c r="F2165"/>
      <c r="G2165"/>
      <c r="H2165"/>
    </row>
    <row r="2166" spans="3:8" x14ac:dyDescent="0.2">
      <c r="C2166"/>
      <c r="D2166"/>
      <c r="E2166"/>
      <c r="F2166"/>
      <c r="G2166"/>
      <c r="H2166"/>
    </row>
    <row r="2167" spans="3:8" x14ac:dyDescent="0.2">
      <c r="C2167"/>
      <c r="D2167"/>
      <c r="E2167"/>
      <c r="F2167"/>
      <c r="G2167"/>
      <c r="H2167"/>
    </row>
    <row r="2168" spans="3:8" x14ac:dyDescent="0.2">
      <c r="C2168"/>
      <c r="D2168"/>
      <c r="E2168"/>
      <c r="F2168"/>
      <c r="G2168"/>
      <c r="H2168"/>
    </row>
    <row r="2169" spans="3:8" x14ac:dyDescent="0.2">
      <c r="C2169"/>
      <c r="D2169"/>
      <c r="E2169"/>
      <c r="F2169"/>
      <c r="G2169"/>
      <c r="H2169"/>
    </row>
    <row r="2170" spans="3:8" x14ac:dyDescent="0.2">
      <c r="C2170"/>
      <c r="D2170"/>
      <c r="E2170"/>
      <c r="F2170"/>
      <c r="G2170"/>
      <c r="H2170"/>
    </row>
    <row r="2171" spans="3:8" x14ac:dyDescent="0.2">
      <c r="C2171"/>
      <c r="D2171"/>
      <c r="E2171"/>
      <c r="F2171"/>
      <c r="G2171"/>
      <c r="H2171"/>
    </row>
    <row r="2172" spans="3:8" x14ac:dyDescent="0.2">
      <c r="C2172"/>
      <c r="D2172"/>
      <c r="E2172"/>
      <c r="F2172"/>
      <c r="G2172"/>
      <c r="H2172"/>
    </row>
    <row r="2173" spans="3:8" x14ac:dyDescent="0.2">
      <c r="C2173"/>
      <c r="D2173"/>
      <c r="E2173"/>
      <c r="F2173"/>
      <c r="G2173"/>
      <c r="H2173"/>
    </row>
    <row r="2174" spans="3:8" x14ac:dyDescent="0.2">
      <c r="C2174"/>
      <c r="D2174"/>
      <c r="E2174"/>
      <c r="F2174"/>
      <c r="G2174"/>
      <c r="H2174"/>
    </row>
    <row r="2175" spans="3:8" x14ac:dyDescent="0.2">
      <c r="C2175"/>
      <c r="D2175"/>
      <c r="E2175"/>
      <c r="F2175"/>
      <c r="G2175"/>
      <c r="H2175"/>
    </row>
    <row r="2176" spans="3:8" x14ac:dyDescent="0.2">
      <c r="C2176"/>
      <c r="D2176"/>
      <c r="E2176"/>
      <c r="F2176"/>
      <c r="G2176"/>
      <c r="H2176"/>
    </row>
    <row r="2177" spans="3:8" x14ac:dyDescent="0.2">
      <c r="C2177"/>
      <c r="D2177"/>
      <c r="E2177"/>
      <c r="F2177"/>
      <c r="G2177"/>
      <c r="H2177"/>
    </row>
    <row r="2178" spans="3:8" x14ac:dyDescent="0.2">
      <c r="C2178"/>
      <c r="D2178"/>
      <c r="E2178"/>
      <c r="F2178"/>
      <c r="G2178"/>
      <c r="H2178"/>
    </row>
    <row r="2179" spans="3:8" x14ac:dyDescent="0.2">
      <c r="C2179"/>
      <c r="D2179"/>
      <c r="E2179"/>
      <c r="F2179"/>
      <c r="G2179"/>
      <c r="H2179"/>
    </row>
    <row r="2180" spans="3:8" x14ac:dyDescent="0.2">
      <c r="C2180"/>
      <c r="D2180"/>
      <c r="E2180"/>
      <c r="F2180"/>
      <c r="G2180"/>
      <c r="H2180"/>
    </row>
    <row r="2181" spans="3:8" x14ac:dyDescent="0.2">
      <c r="C2181"/>
      <c r="D2181"/>
      <c r="E2181"/>
      <c r="F2181"/>
      <c r="G2181"/>
      <c r="H2181"/>
    </row>
    <row r="2182" spans="3:8" x14ac:dyDescent="0.2">
      <c r="C2182"/>
      <c r="D2182"/>
      <c r="E2182"/>
      <c r="F2182"/>
      <c r="G2182"/>
      <c r="H2182"/>
    </row>
    <row r="2183" spans="3:8" x14ac:dyDescent="0.2">
      <c r="C2183"/>
      <c r="D2183"/>
      <c r="E2183"/>
      <c r="F2183"/>
      <c r="G2183"/>
      <c r="H2183"/>
    </row>
    <row r="2184" spans="3:8" x14ac:dyDescent="0.2">
      <c r="C2184"/>
      <c r="D2184"/>
      <c r="E2184"/>
      <c r="F2184"/>
      <c r="G2184"/>
      <c r="H2184"/>
    </row>
    <row r="2185" spans="3:8" x14ac:dyDescent="0.2">
      <c r="C2185"/>
      <c r="D2185"/>
      <c r="E2185"/>
      <c r="F2185"/>
      <c r="G2185"/>
      <c r="H2185"/>
    </row>
    <row r="2186" spans="3:8" x14ac:dyDescent="0.2">
      <c r="C2186"/>
      <c r="D2186"/>
      <c r="E2186"/>
      <c r="F2186"/>
      <c r="G2186"/>
      <c r="H2186"/>
    </row>
    <row r="2187" spans="3:8" x14ac:dyDescent="0.2">
      <c r="C2187"/>
      <c r="D2187"/>
      <c r="E2187"/>
      <c r="F2187"/>
      <c r="G2187"/>
      <c r="H2187"/>
    </row>
    <row r="2188" spans="3:8" x14ac:dyDescent="0.2">
      <c r="C2188"/>
      <c r="D2188"/>
      <c r="E2188"/>
      <c r="F2188"/>
      <c r="G2188"/>
      <c r="H2188"/>
    </row>
    <row r="2189" spans="3:8" x14ac:dyDescent="0.2">
      <c r="C2189"/>
      <c r="D2189"/>
      <c r="E2189"/>
      <c r="F2189"/>
      <c r="G2189"/>
      <c r="H2189"/>
    </row>
    <row r="2190" spans="3:8" x14ac:dyDescent="0.2">
      <c r="C2190"/>
      <c r="D2190"/>
      <c r="E2190"/>
      <c r="F2190"/>
      <c r="G2190"/>
      <c r="H2190"/>
    </row>
    <row r="2191" spans="3:8" x14ac:dyDescent="0.2">
      <c r="C2191"/>
      <c r="D2191"/>
      <c r="E2191"/>
      <c r="F2191"/>
      <c r="G2191"/>
      <c r="H2191"/>
    </row>
    <row r="2192" spans="3:8" x14ac:dyDescent="0.2">
      <c r="C2192"/>
      <c r="D2192"/>
      <c r="E2192"/>
      <c r="F2192"/>
      <c r="G2192"/>
      <c r="H2192"/>
    </row>
    <row r="2193" spans="3:8" x14ac:dyDescent="0.2">
      <c r="C2193"/>
      <c r="D2193"/>
      <c r="E2193"/>
      <c r="F2193"/>
      <c r="G2193"/>
      <c r="H2193"/>
    </row>
    <row r="2194" spans="3:8" x14ac:dyDescent="0.2">
      <c r="C2194"/>
      <c r="D2194"/>
      <c r="E2194"/>
      <c r="F2194"/>
      <c r="G2194"/>
      <c r="H2194"/>
    </row>
    <row r="2195" spans="3:8" x14ac:dyDescent="0.2">
      <c r="C2195"/>
      <c r="D2195"/>
      <c r="E2195"/>
      <c r="F2195"/>
      <c r="G2195"/>
      <c r="H2195"/>
    </row>
    <row r="2196" spans="3:8" x14ac:dyDescent="0.2">
      <c r="C2196"/>
      <c r="D2196"/>
      <c r="E2196"/>
      <c r="F2196"/>
      <c r="G2196"/>
      <c r="H2196"/>
    </row>
    <row r="2197" spans="3:8" x14ac:dyDescent="0.2">
      <c r="C2197"/>
      <c r="D2197"/>
      <c r="E2197"/>
      <c r="F2197"/>
      <c r="G2197"/>
      <c r="H2197"/>
    </row>
    <row r="2198" spans="3:8" x14ac:dyDescent="0.2">
      <c r="C2198"/>
      <c r="D2198"/>
      <c r="E2198"/>
      <c r="F2198"/>
      <c r="G2198"/>
      <c r="H2198"/>
    </row>
    <row r="2199" spans="3:8" x14ac:dyDescent="0.2">
      <c r="C2199"/>
      <c r="D2199"/>
      <c r="E2199"/>
      <c r="F2199"/>
      <c r="G2199"/>
      <c r="H2199"/>
    </row>
    <row r="2200" spans="3:8" x14ac:dyDescent="0.2">
      <c r="C2200"/>
      <c r="D2200"/>
      <c r="E2200"/>
      <c r="F2200"/>
      <c r="G2200"/>
      <c r="H2200"/>
    </row>
    <row r="2201" spans="3:8" x14ac:dyDescent="0.2">
      <c r="C2201"/>
      <c r="D2201"/>
      <c r="E2201"/>
      <c r="F2201"/>
      <c r="G2201"/>
      <c r="H2201"/>
    </row>
    <row r="2202" spans="3:8" x14ac:dyDescent="0.2">
      <c r="C2202"/>
      <c r="D2202"/>
      <c r="E2202"/>
      <c r="F2202"/>
      <c r="G2202"/>
      <c r="H2202"/>
    </row>
    <row r="2203" spans="3:8" x14ac:dyDescent="0.2">
      <c r="C2203"/>
      <c r="D2203"/>
      <c r="E2203"/>
      <c r="F2203"/>
      <c r="G2203"/>
      <c r="H2203"/>
    </row>
    <row r="2204" spans="3:8" x14ac:dyDescent="0.2">
      <c r="C2204"/>
      <c r="D2204"/>
      <c r="E2204"/>
      <c r="F2204"/>
      <c r="G2204"/>
      <c r="H2204"/>
    </row>
    <row r="2205" spans="3:8" x14ac:dyDescent="0.2">
      <c r="C2205"/>
      <c r="D2205"/>
      <c r="E2205"/>
      <c r="F2205"/>
      <c r="G2205"/>
      <c r="H2205"/>
    </row>
    <row r="2206" spans="3:8" x14ac:dyDescent="0.2">
      <c r="C2206"/>
      <c r="D2206"/>
      <c r="E2206"/>
      <c r="F2206"/>
      <c r="G2206"/>
      <c r="H2206"/>
    </row>
    <row r="2207" spans="3:8" x14ac:dyDescent="0.2">
      <c r="C2207"/>
      <c r="D2207"/>
      <c r="E2207"/>
      <c r="F2207"/>
      <c r="G2207"/>
      <c r="H2207"/>
    </row>
    <row r="2208" spans="3:8" x14ac:dyDescent="0.2">
      <c r="C2208"/>
      <c r="D2208"/>
      <c r="E2208"/>
      <c r="F2208"/>
      <c r="G2208"/>
      <c r="H2208"/>
    </row>
    <row r="2209" spans="3:8" x14ac:dyDescent="0.2">
      <c r="C2209"/>
      <c r="D2209"/>
      <c r="E2209"/>
      <c r="F2209"/>
      <c r="G2209"/>
      <c r="H2209"/>
    </row>
    <row r="2210" spans="3:8" x14ac:dyDescent="0.2">
      <c r="C2210"/>
      <c r="D2210"/>
      <c r="E2210"/>
      <c r="F2210"/>
      <c r="G2210"/>
      <c r="H2210"/>
    </row>
    <row r="2211" spans="3:8" x14ac:dyDescent="0.2">
      <c r="C2211"/>
      <c r="D2211"/>
      <c r="E2211"/>
      <c r="F2211"/>
      <c r="G2211"/>
      <c r="H2211"/>
    </row>
    <row r="2212" spans="3:8" x14ac:dyDescent="0.2">
      <c r="C2212"/>
      <c r="D2212"/>
      <c r="E2212"/>
      <c r="F2212"/>
      <c r="G2212"/>
      <c r="H2212"/>
    </row>
    <row r="2213" spans="3:8" x14ac:dyDescent="0.2">
      <c r="C2213"/>
      <c r="D2213"/>
      <c r="E2213"/>
      <c r="F2213"/>
      <c r="G2213"/>
      <c r="H2213"/>
    </row>
    <row r="2214" spans="3:8" x14ac:dyDescent="0.2">
      <c r="C2214"/>
      <c r="D2214"/>
      <c r="E2214"/>
      <c r="F2214"/>
      <c r="G2214"/>
      <c r="H2214"/>
    </row>
    <row r="2215" spans="3:8" x14ac:dyDescent="0.2">
      <c r="C2215"/>
      <c r="D2215"/>
      <c r="E2215"/>
      <c r="F2215"/>
      <c r="G2215"/>
      <c r="H2215"/>
    </row>
    <row r="2216" spans="3:8" x14ac:dyDescent="0.2">
      <c r="C2216"/>
      <c r="D2216"/>
      <c r="E2216"/>
      <c r="F2216"/>
      <c r="G2216"/>
      <c r="H2216"/>
    </row>
    <row r="2217" spans="3:8" x14ac:dyDescent="0.2">
      <c r="C2217"/>
      <c r="D2217"/>
      <c r="E2217"/>
      <c r="F2217"/>
      <c r="G2217"/>
      <c r="H2217"/>
    </row>
    <row r="2218" spans="3:8" x14ac:dyDescent="0.2">
      <c r="C2218"/>
      <c r="D2218"/>
      <c r="E2218"/>
      <c r="F2218"/>
      <c r="G2218"/>
      <c r="H2218"/>
    </row>
    <row r="2219" spans="3:8" x14ac:dyDescent="0.2">
      <c r="C2219"/>
      <c r="D2219"/>
      <c r="E2219"/>
      <c r="F2219"/>
      <c r="G2219"/>
      <c r="H2219"/>
    </row>
    <row r="2220" spans="3:8" x14ac:dyDescent="0.2">
      <c r="C2220"/>
      <c r="D2220"/>
      <c r="E2220"/>
      <c r="F2220"/>
      <c r="G2220"/>
      <c r="H2220"/>
    </row>
    <row r="2221" spans="3:8" x14ac:dyDescent="0.2">
      <c r="C2221"/>
      <c r="D2221"/>
      <c r="E2221"/>
      <c r="F2221"/>
      <c r="G2221"/>
      <c r="H2221"/>
    </row>
    <row r="2222" spans="3:8" x14ac:dyDescent="0.2">
      <c r="C2222"/>
      <c r="D2222"/>
      <c r="E2222"/>
      <c r="F2222"/>
      <c r="G2222"/>
      <c r="H2222"/>
    </row>
    <row r="2223" spans="3:8" x14ac:dyDescent="0.2">
      <c r="C2223"/>
      <c r="D2223"/>
      <c r="E2223"/>
      <c r="F2223"/>
      <c r="G2223"/>
      <c r="H2223"/>
    </row>
    <row r="2224" spans="3:8" x14ac:dyDescent="0.2">
      <c r="C2224"/>
      <c r="D2224"/>
      <c r="E2224"/>
      <c r="F2224"/>
      <c r="G2224"/>
      <c r="H2224"/>
    </row>
    <row r="2225" spans="3:8" x14ac:dyDescent="0.2">
      <c r="C2225"/>
      <c r="D2225"/>
      <c r="E2225"/>
      <c r="F2225"/>
      <c r="G2225"/>
      <c r="H2225"/>
    </row>
    <row r="2226" spans="3:8" x14ac:dyDescent="0.2">
      <c r="C2226"/>
      <c r="D2226"/>
      <c r="E2226"/>
      <c r="F2226"/>
      <c r="G2226"/>
      <c r="H2226"/>
    </row>
    <row r="2227" spans="3:8" x14ac:dyDescent="0.2">
      <c r="C2227"/>
      <c r="D2227"/>
      <c r="E2227"/>
      <c r="F2227"/>
      <c r="G2227"/>
      <c r="H2227"/>
    </row>
    <row r="2228" spans="3:8" x14ac:dyDescent="0.2">
      <c r="C2228"/>
      <c r="D2228"/>
      <c r="E2228"/>
      <c r="F2228"/>
      <c r="G2228"/>
      <c r="H2228"/>
    </row>
    <row r="2229" spans="3:8" x14ac:dyDescent="0.2">
      <c r="C2229"/>
      <c r="D2229"/>
      <c r="E2229"/>
      <c r="F2229"/>
      <c r="G2229"/>
      <c r="H2229"/>
    </row>
    <row r="2230" spans="3:8" x14ac:dyDescent="0.2">
      <c r="C2230"/>
      <c r="D2230"/>
      <c r="E2230"/>
      <c r="F2230"/>
      <c r="G2230"/>
      <c r="H2230"/>
    </row>
    <row r="2231" spans="3:8" x14ac:dyDescent="0.2">
      <c r="C2231"/>
      <c r="D2231"/>
      <c r="E2231"/>
      <c r="F2231"/>
      <c r="G2231"/>
      <c r="H2231"/>
    </row>
    <row r="2232" spans="3:8" x14ac:dyDescent="0.2">
      <c r="C2232"/>
      <c r="D2232"/>
      <c r="E2232"/>
      <c r="F2232"/>
      <c r="G2232"/>
      <c r="H2232"/>
    </row>
    <row r="2233" spans="3:8" x14ac:dyDescent="0.2">
      <c r="C2233"/>
      <c r="D2233"/>
      <c r="E2233"/>
      <c r="F2233"/>
      <c r="G2233"/>
      <c r="H2233"/>
    </row>
    <row r="2234" spans="3:8" x14ac:dyDescent="0.2">
      <c r="C2234"/>
      <c r="D2234"/>
      <c r="E2234"/>
      <c r="F2234"/>
      <c r="G2234"/>
      <c r="H2234"/>
    </row>
    <row r="2235" spans="3:8" x14ac:dyDescent="0.2">
      <c r="C2235"/>
      <c r="D2235"/>
      <c r="E2235"/>
      <c r="F2235"/>
      <c r="G2235"/>
      <c r="H2235"/>
    </row>
    <row r="2236" spans="3:8" x14ac:dyDescent="0.2">
      <c r="C2236"/>
      <c r="D2236"/>
      <c r="E2236"/>
      <c r="F2236"/>
      <c r="G2236"/>
      <c r="H2236"/>
    </row>
    <row r="2237" spans="3:8" x14ac:dyDescent="0.2">
      <c r="C2237"/>
      <c r="D2237"/>
      <c r="E2237"/>
      <c r="F2237"/>
      <c r="G2237"/>
      <c r="H2237"/>
    </row>
    <row r="2238" spans="3:8" x14ac:dyDescent="0.2">
      <c r="C2238"/>
      <c r="D2238"/>
      <c r="E2238"/>
      <c r="F2238"/>
      <c r="G2238"/>
      <c r="H2238"/>
    </row>
    <row r="2239" spans="3:8" x14ac:dyDescent="0.2">
      <c r="C2239"/>
      <c r="D2239"/>
      <c r="E2239"/>
      <c r="F2239"/>
      <c r="G2239"/>
      <c r="H2239"/>
    </row>
    <row r="2240" spans="3:8" x14ac:dyDescent="0.2">
      <c r="C2240"/>
      <c r="D2240"/>
      <c r="E2240"/>
      <c r="F2240"/>
      <c r="G2240"/>
      <c r="H2240"/>
    </row>
    <row r="2241" spans="3:8" x14ac:dyDescent="0.2">
      <c r="C2241"/>
      <c r="D2241"/>
      <c r="E2241"/>
      <c r="F2241"/>
      <c r="G2241"/>
      <c r="H2241"/>
    </row>
    <row r="2242" spans="3:8" x14ac:dyDescent="0.2">
      <c r="C2242"/>
      <c r="D2242"/>
      <c r="E2242"/>
      <c r="F2242"/>
      <c r="G2242"/>
      <c r="H2242"/>
    </row>
    <row r="2243" spans="3:8" x14ac:dyDescent="0.2">
      <c r="C2243"/>
      <c r="D2243"/>
      <c r="E2243"/>
      <c r="F2243"/>
      <c r="G2243"/>
      <c r="H2243"/>
    </row>
    <row r="2244" spans="3:8" x14ac:dyDescent="0.2">
      <c r="C2244"/>
      <c r="D2244"/>
      <c r="E2244"/>
      <c r="F2244"/>
      <c r="G2244"/>
      <c r="H2244"/>
    </row>
    <row r="2245" spans="3:8" x14ac:dyDescent="0.2">
      <c r="C2245"/>
      <c r="D2245"/>
      <c r="E2245"/>
      <c r="F2245"/>
      <c r="G2245"/>
      <c r="H2245"/>
    </row>
    <row r="2246" spans="3:8" x14ac:dyDescent="0.2">
      <c r="C2246"/>
      <c r="D2246"/>
      <c r="E2246"/>
      <c r="F2246"/>
      <c r="G2246"/>
      <c r="H2246"/>
    </row>
    <row r="2247" spans="3:8" x14ac:dyDescent="0.2">
      <c r="C2247"/>
      <c r="D2247"/>
      <c r="E2247"/>
      <c r="F2247"/>
      <c r="G2247"/>
      <c r="H2247"/>
    </row>
    <row r="2248" spans="3:8" x14ac:dyDescent="0.2">
      <c r="C2248"/>
      <c r="D2248"/>
      <c r="E2248"/>
      <c r="F2248"/>
      <c r="G2248"/>
      <c r="H2248"/>
    </row>
    <row r="2249" spans="3:8" x14ac:dyDescent="0.2">
      <c r="C2249"/>
      <c r="D2249"/>
      <c r="E2249"/>
      <c r="F2249"/>
      <c r="G2249"/>
      <c r="H2249"/>
    </row>
    <row r="2250" spans="3:8" x14ac:dyDescent="0.2">
      <c r="C2250"/>
      <c r="D2250"/>
      <c r="E2250"/>
      <c r="F2250"/>
      <c r="G2250"/>
      <c r="H2250"/>
    </row>
    <row r="2251" spans="3:8" x14ac:dyDescent="0.2">
      <c r="C2251"/>
      <c r="D2251"/>
      <c r="E2251"/>
      <c r="F2251"/>
      <c r="G2251"/>
      <c r="H2251"/>
    </row>
    <row r="2252" spans="3:8" x14ac:dyDescent="0.2">
      <c r="C2252"/>
      <c r="D2252"/>
      <c r="E2252"/>
      <c r="F2252"/>
      <c r="G2252"/>
      <c r="H2252"/>
    </row>
    <row r="2253" spans="3:8" x14ac:dyDescent="0.2">
      <c r="C2253"/>
      <c r="D2253"/>
      <c r="E2253"/>
      <c r="F2253"/>
      <c r="G2253"/>
      <c r="H2253"/>
    </row>
    <row r="2254" spans="3:8" x14ac:dyDescent="0.2">
      <c r="C2254"/>
      <c r="D2254"/>
      <c r="E2254"/>
      <c r="F2254"/>
      <c r="G2254"/>
      <c r="H2254"/>
    </row>
    <row r="2255" spans="3:8" x14ac:dyDescent="0.2">
      <c r="C2255"/>
      <c r="D2255"/>
      <c r="E2255"/>
      <c r="F2255"/>
      <c r="G2255"/>
      <c r="H2255"/>
    </row>
    <row r="2256" spans="3:8" x14ac:dyDescent="0.2">
      <c r="C2256"/>
      <c r="D2256"/>
      <c r="E2256"/>
      <c r="F2256"/>
      <c r="G2256"/>
      <c r="H2256"/>
    </row>
    <row r="2257" spans="3:8" x14ac:dyDescent="0.2">
      <c r="C2257"/>
      <c r="D2257"/>
      <c r="E2257"/>
      <c r="F2257"/>
      <c r="G2257"/>
      <c r="H2257"/>
    </row>
    <row r="2258" spans="3:8" x14ac:dyDescent="0.2">
      <c r="C2258"/>
      <c r="D2258"/>
      <c r="E2258"/>
      <c r="F2258"/>
      <c r="G2258"/>
      <c r="H2258"/>
    </row>
    <row r="2259" spans="3:8" x14ac:dyDescent="0.2">
      <c r="C2259"/>
      <c r="D2259"/>
      <c r="E2259"/>
      <c r="F2259"/>
      <c r="G2259"/>
      <c r="H2259"/>
    </row>
    <row r="2260" spans="3:8" x14ac:dyDescent="0.2">
      <c r="C2260"/>
      <c r="D2260"/>
      <c r="E2260"/>
      <c r="F2260"/>
      <c r="G2260"/>
      <c r="H2260"/>
    </row>
    <row r="2261" spans="3:8" x14ac:dyDescent="0.2">
      <c r="C2261"/>
      <c r="D2261"/>
      <c r="E2261"/>
      <c r="F2261"/>
      <c r="G2261"/>
      <c r="H2261"/>
    </row>
    <row r="2262" spans="3:8" x14ac:dyDescent="0.2">
      <c r="C2262"/>
      <c r="D2262"/>
      <c r="E2262"/>
      <c r="F2262"/>
      <c r="G2262"/>
      <c r="H2262"/>
    </row>
    <row r="2263" spans="3:8" x14ac:dyDescent="0.2">
      <c r="C2263"/>
      <c r="D2263"/>
      <c r="E2263"/>
      <c r="F2263"/>
      <c r="G2263"/>
      <c r="H2263"/>
    </row>
    <row r="2264" spans="3:8" x14ac:dyDescent="0.2">
      <c r="C2264"/>
      <c r="D2264"/>
      <c r="E2264"/>
      <c r="F2264"/>
      <c r="G2264"/>
      <c r="H2264"/>
    </row>
    <row r="2265" spans="3:8" x14ac:dyDescent="0.2">
      <c r="C2265"/>
      <c r="D2265"/>
      <c r="E2265"/>
      <c r="F2265"/>
      <c r="G2265"/>
      <c r="H2265"/>
    </row>
    <row r="2266" spans="3:8" x14ac:dyDescent="0.2">
      <c r="C2266"/>
      <c r="D2266"/>
      <c r="E2266"/>
      <c r="F2266"/>
      <c r="G2266"/>
      <c r="H2266"/>
    </row>
    <row r="2267" spans="3:8" x14ac:dyDescent="0.2">
      <c r="C2267"/>
      <c r="D2267"/>
      <c r="E2267"/>
      <c r="F2267"/>
      <c r="G2267"/>
      <c r="H2267"/>
    </row>
    <row r="2268" spans="3:8" x14ac:dyDescent="0.2">
      <c r="C2268"/>
      <c r="D2268"/>
      <c r="E2268"/>
      <c r="F2268"/>
      <c r="G2268"/>
      <c r="H2268"/>
    </row>
    <row r="2269" spans="3:8" x14ac:dyDescent="0.2">
      <c r="C2269"/>
      <c r="D2269"/>
      <c r="E2269"/>
      <c r="F2269"/>
      <c r="G2269"/>
      <c r="H2269"/>
    </row>
    <row r="2270" spans="3:8" x14ac:dyDescent="0.2">
      <c r="C2270"/>
      <c r="D2270"/>
      <c r="E2270"/>
      <c r="F2270"/>
      <c r="G2270"/>
      <c r="H2270"/>
    </row>
    <row r="2271" spans="3:8" x14ac:dyDescent="0.2">
      <c r="C2271"/>
      <c r="D2271"/>
      <c r="E2271"/>
      <c r="F2271"/>
      <c r="G2271"/>
      <c r="H2271"/>
    </row>
    <row r="2272" spans="3:8" x14ac:dyDescent="0.2">
      <c r="C2272"/>
      <c r="D2272"/>
      <c r="E2272"/>
      <c r="F2272"/>
      <c r="G2272"/>
      <c r="H2272"/>
    </row>
    <row r="2273" spans="3:8" x14ac:dyDescent="0.2">
      <c r="C2273"/>
      <c r="D2273"/>
      <c r="E2273"/>
      <c r="F2273"/>
      <c r="G2273"/>
      <c r="H2273"/>
    </row>
    <row r="2274" spans="3:8" x14ac:dyDescent="0.2">
      <c r="C2274"/>
      <c r="D2274"/>
      <c r="E2274"/>
      <c r="F2274"/>
      <c r="G2274"/>
      <c r="H2274"/>
    </row>
    <row r="2275" spans="3:8" x14ac:dyDescent="0.2">
      <c r="C2275"/>
      <c r="D2275"/>
      <c r="E2275"/>
      <c r="F2275"/>
      <c r="G2275"/>
      <c r="H2275"/>
    </row>
    <row r="2276" spans="3:8" x14ac:dyDescent="0.2">
      <c r="C2276"/>
      <c r="D2276"/>
      <c r="E2276"/>
      <c r="F2276"/>
      <c r="G2276"/>
      <c r="H2276"/>
    </row>
    <row r="2277" spans="3:8" x14ac:dyDescent="0.2">
      <c r="C2277"/>
      <c r="D2277"/>
      <c r="E2277"/>
      <c r="F2277"/>
      <c r="G2277"/>
      <c r="H2277"/>
    </row>
    <row r="2278" spans="3:8" x14ac:dyDescent="0.2">
      <c r="C2278"/>
      <c r="D2278"/>
      <c r="E2278"/>
      <c r="F2278"/>
      <c r="G2278"/>
      <c r="H2278"/>
    </row>
    <row r="2279" spans="3:8" x14ac:dyDescent="0.2">
      <c r="C2279"/>
      <c r="D2279"/>
      <c r="E2279"/>
      <c r="F2279"/>
      <c r="G2279"/>
      <c r="H2279"/>
    </row>
    <row r="2280" spans="3:8" x14ac:dyDescent="0.2">
      <c r="C2280"/>
      <c r="D2280"/>
      <c r="E2280"/>
      <c r="F2280"/>
      <c r="G2280"/>
      <c r="H2280"/>
    </row>
    <row r="2281" spans="3:8" x14ac:dyDescent="0.2">
      <c r="C2281"/>
      <c r="D2281"/>
      <c r="E2281"/>
      <c r="F2281"/>
      <c r="G2281"/>
      <c r="H2281"/>
    </row>
    <row r="2282" spans="3:8" x14ac:dyDescent="0.2">
      <c r="C2282"/>
      <c r="D2282"/>
      <c r="E2282"/>
      <c r="F2282"/>
      <c r="G2282"/>
      <c r="H2282"/>
    </row>
    <row r="2283" spans="3:8" x14ac:dyDescent="0.2">
      <c r="C2283"/>
      <c r="D2283"/>
      <c r="E2283"/>
      <c r="F2283"/>
      <c r="G2283"/>
      <c r="H2283"/>
    </row>
    <row r="2284" spans="3:8" x14ac:dyDescent="0.2">
      <c r="C2284"/>
      <c r="D2284"/>
      <c r="E2284"/>
      <c r="F2284"/>
      <c r="G2284"/>
      <c r="H2284"/>
    </row>
    <row r="2285" spans="3:8" x14ac:dyDescent="0.2">
      <c r="C2285"/>
      <c r="D2285"/>
      <c r="E2285"/>
      <c r="F2285"/>
      <c r="G2285"/>
      <c r="H2285"/>
    </row>
    <row r="2286" spans="3:8" x14ac:dyDescent="0.2">
      <c r="C2286"/>
      <c r="D2286"/>
      <c r="E2286"/>
      <c r="F2286"/>
      <c r="G2286"/>
      <c r="H2286"/>
    </row>
    <row r="2287" spans="3:8" x14ac:dyDescent="0.2">
      <c r="C2287"/>
      <c r="D2287"/>
      <c r="E2287"/>
      <c r="F2287"/>
      <c r="G2287"/>
      <c r="H2287"/>
    </row>
    <row r="2288" spans="3:8" x14ac:dyDescent="0.2">
      <c r="C2288"/>
      <c r="D2288"/>
      <c r="E2288"/>
      <c r="F2288"/>
      <c r="G2288"/>
      <c r="H2288"/>
    </row>
    <row r="2289" spans="3:8" x14ac:dyDescent="0.2">
      <c r="C2289"/>
      <c r="D2289"/>
      <c r="E2289"/>
      <c r="F2289"/>
      <c r="G2289"/>
      <c r="H2289"/>
    </row>
    <row r="2290" spans="3:8" x14ac:dyDescent="0.2">
      <c r="C2290"/>
      <c r="D2290"/>
      <c r="E2290"/>
      <c r="F2290"/>
      <c r="G2290"/>
      <c r="H2290"/>
    </row>
    <row r="2291" spans="3:8" x14ac:dyDescent="0.2">
      <c r="C2291"/>
      <c r="D2291"/>
      <c r="E2291"/>
      <c r="F2291"/>
      <c r="G2291"/>
      <c r="H2291"/>
    </row>
    <row r="2292" spans="3:8" x14ac:dyDescent="0.2">
      <c r="C2292"/>
      <c r="D2292"/>
      <c r="E2292"/>
      <c r="F2292"/>
      <c r="G2292"/>
      <c r="H2292"/>
    </row>
    <row r="2293" spans="3:8" x14ac:dyDescent="0.2">
      <c r="C2293"/>
      <c r="D2293"/>
      <c r="E2293"/>
      <c r="F2293"/>
      <c r="G2293"/>
      <c r="H2293"/>
    </row>
    <row r="2294" spans="3:8" x14ac:dyDescent="0.2">
      <c r="C2294"/>
      <c r="D2294"/>
      <c r="E2294"/>
      <c r="F2294"/>
      <c r="G2294"/>
      <c r="H2294"/>
    </row>
    <row r="2295" spans="3:8" x14ac:dyDescent="0.2">
      <c r="C2295"/>
      <c r="D2295"/>
      <c r="E2295"/>
      <c r="F2295"/>
      <c r="G2295"/>
      <c r="H2295"/>
    </row>
    <row r="2296" spans="3:8" x14ac:dyDescent="0.2">
      <c r="C2296"/>
      <c r="D2296"/>
      <c r="E2296"/>
      <c r="F2296"/>
      <c r="G2296"/>
      <c r="H2296"/>
    </row>
    <row r="2297" spans="3:8" x14ac:dyDescent="0.2">
      <c r="C2297"/>
      <c r="D2297"/>
      <c r="E2297"/>
      <c r="F2297"/>
      <c r="G2297"/>
      <c r="H2297"/>
    </row>
    <row r="2298" spans="3:8" x14ac:dyDescent="0.2">
      <c r="C2298"/>
      <c r="D2298"/>
      <c r="E2298"/>
      <c r="F2298"/>
      <c r="G2298"/>
      <c r="H2298"/>
    </row>
    <row r="2299" spans="3:8" x14ac:dyDescent="0.2">
      <c r="C2299"/>
      <c r="D2299"/>
      <c r="E2299"/>
      <c r="F2299"/>
      <c r="G2299"/>
      <c r="H2299"/>
    </row>
    <row r="2300" spans="3:8" x14ac:dyDescent="0.2">
      <c r="C2300"/>
      <c r="D2300"/>
      <c r="E2300"/>
      <c r="F2300"/>
      <c r="G2300"/>
      <c r="H2300"/>
    </row>
    <row r="2301" spans="3:8" x14ac:dyDescent="0.2">
      <c r="C2301"/>
      <c r="D2301"/>
      <c r="E2301"/>
      <c r="F2301"/>
      <c r="G2301"/>
      <c r="H2301"/>
    </row>
    <row r="2302" spans="3:8" x14ac:dyDescent="0.2">
      <c r="C2302"/>
      <c r="D2302"/>
      <c r="E2302"/>
      <c r="F2302"/>
      <c r="G2302"/>
      <c r="H2302"/>
    </row>
    <row r="2303" spans="3:8" x14ac:dyDescent="0.2">
      <c r="C2303"/>
      <c r="D2303"/>
      <c r="E2303"/>
      <c r="F2303"/>
      <c r="G2303"/>
      <c r="H2303"/>
    </row>
    <row r="2304" spans="3:8" x14ac:dyDescent="0.2">
      <c r="C2304"/>
      <c r="D2304"/>
      <c r="E2304"/>
      <c r="F2304"/>
      <c r="G2304"/>
      <c r="H2304"/>
    </row>
    <row r="2305" spans="3:8" x14ac:dyDescent="0.2">
      <c r="C2305"/>
      <c r="D2305"/>
      <c r="E2305"/>
      <c r="F2305"/>
      <c r="G2305"/>
      <c r="H2305"/>
    </row>
    <row r="2306" spans="3:8" x14ac:dyDescent="0.2">
      <c r="C2306"/>
      <c r="D2306"/>
      <c r="E2306"/>
      <c r="F2306"/>
      <c r="G2306"/>
      <c r="H2306"/>
    </row>
    <row r="2307" spans="3:8" x14ac:dyDescent="0.2">
      <c r="C2307"/>
      <c r="D2307"/>
      <c r="E2307"/>
      <c r="F2307"/>
      <c r="G2307"/>
      <c r="H2307"/>
    </row>
    <row r="2308" spans="3:8" x14ac:dyDescent="0.2">
      <c r="C2308"/>
      <c r="D2308"/>
      <c r="E2308"/>
      <c r="F2308"/>
      <c r="G2308"/>
      <c r="H2308"/>
    </row>
    <row r="2309" spans="3:8" x14ac:dyDescent="0.2">
      <c r="C2309"/>
      <c r="D2309"/>
      <c r="E2309"/>
      <c r="F2309"/>
      <c r="G2309"/>
      <c r="H2309"/>
    </row>
    <row r="2310" spans="3:8" x14ac:dyDescent="0.2">
      <c r="C2310"/>
      <c r="D2310"/>
      <c r="E2310"/>
      <c r="F2310"/>
      <c r="G2310"/>
      <c r="H2310"/>
    </row>
    <row r="2311" spans="3:8" x14ac:dyDescent="0.2">
      <c r="C2311"/>
      <c r="D2311"/>
      <c r="E2311"/>
      <c r="F2311"/>
      <c r="G2311"/>
      <c r="H2311"/>
    </row>
    <row r="2312" spans="3:8" x14ac:dyDescent="0.2">
      <c r="C2312"/>
      <c r="D2312"/>
      <c r="E2312"/>
      <c r="F2312"/>
      <c r="G2312"/>
      <c r="H2312"/>
    </row>
    <row r="2313" spans="3:8" x14ac:dyDescent="0.2">
      <c r="C2313"/>
      <c r="D2313"/>
      <c r="E2313"/>
      <c r="F2313"/>
      <c r="G2313"/>
      <c r="H2313"/>
    </row>
  </sheetData>
  <sheetProtection algorithmName="SHA-512" hashValue="LeIoGw+JhBRq0JioFJG5i8lIXAp7q4jhWiZEhwFZlGwaaXKBpwoNn1FI9Ad9q93wgTM/fAvSa73Tet864SHgTw==" saltValue="kzQfhMvtifvlGckhJ9ms3w==" spinCount="100000" sheet="1" objects="1" scenarios="1"/>
  <mergeCells count="18">
    <mergeCell ref="A1:I12"/>
    <mergeCell ref="A13:I13"/>
    <mergeCell ref="A14:E14"/>
    <mergeCell ref="A15:A16"/>
    <mergeCell ref="B15:B16"/>
    <mergeCell ref="C15:C16"/>
    <mergeCell ref="G14:H14"/>
    <mergeCell ref="I15:I16"/>
    <mergeCell ref="H15:H16"/>
    <mergeCell ref="A45:A52"/>
    <mergeCell ref="D15:D16"/>
    <mergeCell ref="E15:E16"/>
    <mergeCell ref="F15:F16"/>
    <mergeCell ref="G15:G16"/>
    <mergeCell ref="A18:A28"/>
    <mergeCell ref="A30:A32"/>
    <mergeCell ref="A34:A37"/>
    <mergeCell ref="A39:A43"/>
  </mergeCells>
  <dataValidations disablePrompts="1" count="2">
    <dataValidation type="whole" operator="greaterThanOrEqual" allowBlank="1" showInputMessage="1" showErrorMessage="1" errorTitle="отпускается в бухтах" error="необходимо ввести число кратное 30" promptTitle="отпускается бухтами" prompt="необходимо ввести число кратное 30" sqref="H49:H52" xr:uid="{00000000-0002-0000-0200-000000000000}">
      <formula1>30</formula1>
    </dataValidation>
    <dataValidation type="whole" operator="greaterThanOrEqual" allowBlank="1" showInputMessage="1" showErrorMessage="1" errorTitle="отпускается бухтами" error="необходимо ввести число кратное 50" promptTitle="отпускается бухтами" prompt="необходимо ввести число кратное 50" sqref="H45:H48" xr:uid="{00000000-0002-0000-0200-000001000000}">
      <formula1>50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L2435"/>
  <sheetViews>
    <sheetView view="pageBreakPreview" zoomScale="115" zoomScaleNormal="100" zoomScaleSheetLayoutView="115" workbookViewId="0">
      <pane ySplit="6" topLeftCell="A7" activePane="bottomLeft" state="frozen"/>
      <selection pane="bottomLeft" activeCell="A172" sqref="A172:XFD172"/>
    </sheetView>
  </sheetViews>
  <sheetFormatPr defaultColWidth="9.28515625" defaultRowHeight="12.75" x14ac:dyDescent="0.2"/>
  <cols>
    <col min="1" max="1" width="24.42578125" style="13" customWidth="1"/>
    <col min="2" max="2" width="12.28515625" style="299" customWidth="1"/>
    <col min="3" max="3" width="70.28515625" style="380" customWidth="1"/>
    <col min="4" max="4" width="8.28515625" style="381" customWidth="1"/>
    <col min="5" max="5" width="6.28515625" style="381" customWidth="1"/>
    <col min="6" max="6" width="11.7109375" style="17" customWidth="1"/>
    <col min="7" max="7" width="10.28515625" style="17" customWidth="1"/>
    <col min="8" max="8" width="6.5703125" style="13" customWidth="1"/>
    <col min="9" max="9" width="21" style="17" customWidth="1"/>
    <col min="10" max="10" width="8.28515625" style="17" hidden="1" customWidth="1"/>
    <col min="11" max="11" width="8.28515625" style="17" customWidth="1"/>
    <col min="12" max="16384" width="9.28515625" style="13"/>
  </cols>
  <sheetData>
    <row r="1" spans="1:11" ht="1.5" customHeight="1" x14ac:dyDescent="0.2"/>
    <row r="2" spans="1:11" ht="130.5" customHeight="1" x14ac:dyDescent="0.2"/>
    <row r="3" spans="1:11" ht="22.5" customHeight="1" x14ac:dyDescent="0.3">
      <c r="A3" s="382" t="str">
        <f>Оглавление!A10</f>
        <v>28.08.2026                   www.sanext.ru                   тел. +7(812)317-21-11</v>
      </c>
      <c r="B3" s="383"/>
      <c r="C3" s="384"/>
    </row>
    <row r="4" spans="1:11" ht="50.25" customHeight="1" x14ac:dyDescent="0.2">
      <c r="A4" s="385" t="s">
        <v>842</v>
      </c>
      <c r="B4" s="328"/>
      <c r="C4" s="328"/>
      <c r="D4" s="328"/>
      <c r="E4" s="386"/>
      <c r="F4" s="147"/>
      <c r="G4" s="387" t="s">
        <v>237</v>
      </c>
      <c r="H4" s="388"/>
      <c r="I4" s="334">
        <f>SUM(I8:I175)</f>
        <v>0</v>
      </c>
      <c r="J4" s="13"/>
      <c r="K4" s="13"/>
    </row>
    <row r="5" spans="1:11" ht="15.75" customHeight="1" x14ac:dyDescent="0.2">
      <c r="H5" s="389"/>
      <c r="I5" s="90"/>
      <c r="J5" s="90"/>
      <c r="K5" s="90"/>
    </row>
    <row r="6" spans="1:11" ht="40.5" customHeight="1" x14ac:dyDescent="0.2">
      <c r="A6" s="493" t="s">
        <v>33</v>
      </c>
      <c r="B6" s="494" t="s">
        <v>1</v>
      </c>
      <c r="C6" s="494" t="s">
        <v>0</v>
      </c>
      <c r="D6" s="495" t="s">
        <v>429</v>
      </c>
      <c r="E6" s="496"/>
      <c r="F6" s="495" t="str">
        <f>IF(Оглавление!$D$12="НДС",Лист1!$G$1,IF(Оглавление!$D$12="Без НДС",Лист1!$F$1,""))</f>
        <v>Цена за шт с НДС, руб.</v>
      </c>
      <c r="G6" s="497" t="s">
        <v>234</v>
      </c>
      <c r="H6" s="495" t="s">
        <v>249</v>
      </c>
      <c r="I6" s="496" t="s">
        <v>236</v>
      </c>
      <c r="J6" s="90"/>
      <c r="K6" s="90"/>
    </row>
    <row r="7" spans="1:11" ht="33.6" customHeight="1" x14ac:dyDescent="0.2">
      <c r="A7" s="132" t="s">
        <v>428</v>
      </c>
      <c r="B7" s="133"/>
      <c r="C7" s="133"/>
      <c r="D7" s="133"/>
      <c r="E7" s="133"/>
      <c r="F7" s="185"/>
      <c r="G7" s="133"/>
      <c r="H7" s="133"/>
      <c r="I7" s="134"/>
      <c r="J7" s="390"/>
      <c r="K7" s="390"/>
    </row>
    <row r="8" spans="1:11" ht="16.5" customHeight="1" x14ac:dyDescent="0.2">
      <c r="A8" s="614"/>
      <c r="B8" s="498">
        <v>4010</v>
      </c>
      <c r="C8" s="499" t="s">
        <v>325</v>
      </c>
      <c r="D8" s="498" t="s">
        <v>260</v>
      </c>
      <c r="E8" s="500">
        <v>20</v>
      </c>
      <c r="F8" s="501">
        <f>IF(Оглавление!$D$12="НДС",VLOOKUP(B8,Лист1!A:C,3,FALSE),IF(Оглавление!$D$12="Без НДС",VLOOKUP(B8,Лист1!A:B,2,FALSE),""))</f>
        <v>157.69999999999999</v>
      </c>
      <c r="G8" s="502">
        <f t="shared" ref="G8:G17" si="0">F8-(F8/100)*$F$4</f>
        <v>157.69999999999999</v>
      </c>
      <c r="H8" s="503"/>
      <c r="I8" s="501">
        <f t="shared" ref="I8:I17" si="1">G8*H8</f>
        <v>0</v>
      </c>
      <c r="K8" s="13"/>
    </row>
    <row r="9" spans="1:11" ht="16.5" customHeight="1" x14ac:dyDescent="0.2">
      <c r="A9" s="614"/>
      <c r="B9" s="271" t="s">
        <v>775</v>
      </c>
      <c r="C9" s="272" t="s">
        <v>779</v>
      </c>
      <c r="D9" s="271" t="s">
        <v>260</v>
      </c>
      <c r="E9" s="391">
        <v>20</v>
      </c>
      <c r="F9" s="246">
        <f>IF(Оглавление!$D$12="НДС",VLOOKUP(B9,Лист1!A:C,3,FALSE),IF(Оглавление!$D$12="Без НДС",VLOOKUP(B9,Лист1!A:B,2,FALSE),""))</f>
        <v>141.19999999999999</v>
      </c>
      <c r="G9" s="245">
        <f t="shared" si="0"/>
        <v>141.19999999999999</v>
      </c>
      <c r="H9" s="275"/>
      <c r="I9" s="246">
        <f t="shared" si="1"/>
        <v>0</v>
      </c>
      <c r="K9" s="13"/>
    </row>
    <row r="10" spans="1:11" ht="16.5" customHeight="1" x14ac:dyDescent="0.2">
      <c r="A10" s="614"/>
      <c r="B10" s="271">
        <v>4020</v>
      </c>
      <c r="C10" s="272" t="s">
        <v>324</v>
      </c>
      <c r="D10" s="271" t="s">
        <v>260</v>
      </c>
      <c r="E10" s="391">
        <v>20</v>
      </c>
      <c r="F10" s="246">
        <f>IF(Оглавление!$D$12="НДС",VLOOKUP(B10,Лист1!A:C,3,FALSE),IF(Оглавление!$D$12="Без НДС",VLOOKUP(B10,Лист1!A:B,2,FALSE),""))</f>
        <v>183.3</v>
      </c>
      <c r="G10" s="245">
        <f t="shared" si="0"/>
        <v>183.3</v>
      </c>
      <c r="H10" s="275"/>
      <c r="I10" s="246">
        <f t="shared" si="1"/>
        <v>0</v>
      </c>
      <c r="K10" s="13"/>
    </row>
    <row r="11" spans="1:11" ht="16.5" customHeight="1" x14ac:dyDescent="0.2">
      <c r="A11" s="614"/>
      <c r="B11" s="271" t="s">
        <v>776</v>
      </c>
      <c r="C11" s="272" t="s">
        <v>780</v>
      </c>
      <c r="D11" s="271" t="s">
        <v>260</v>
      </c>
      <c r="E11" s="391">
        <v>20</v>
      </c>
      <c r="F11" s="246">
        <f>IF(Оглавление!$D$12="НДС",VLOOKUP(B11,Лист1!A:C,3,FALSE),IF(Оглавление!$D$12="Без НДС",VLOOKUP(B11,Лист1!A:B,2,FALSE),""))</f>
        <v>176.5</v>
      </c>
      <c r="G11" s="245">
        <f t="shared" si="0"/>
        <v>176.5</v>
      </c>
      <c r="H11" s="275"/>
      <c r="I11" s="246">
        <f t="shared" si="1"/>
        <v>0</v>
      </c>
      <c r="K11" s="13"/>
    </row>
    <row r="12" spans="1:11" ht="16.5" customHeight="1" x14ac:dyDescent="0.2">
      <c r="A12" s="614"/>
      <c r="B12" s="271">
        <v>4048</v>
      </c>
      <c r="C12" s="272" t="s">
        <v>427</v>
      </c>
      <c r="D12" s="271" t="s">
        <v>260</v>
      </c>
      <c r="E12" s="391">
        <v>20</v>
      </c>
      <c r="F12" s="246">
        <f>IF(Оглавление!$D$12="НДС",VLOOKUP(B12,Лист1!A:C,3,FALSE),IF(Оглавление!$D$12="Без НДС",VLOOKUP(B12,Лист1!A:B,2,FALSE),""))</f>
        <v>150.9</v>
      </c>
      <c r="G12" s="245">
        <f t="shared" si="0"/>
        <v>150.9</v>
      </c>
      <c r="H12" s="275"/>
      <c r="I12" s="246">
        <f t="shared" si="1"/>
        <v>0</v>
      </c>
      <c r="K12" s="13"/>
    </row>
    <row r="13" spans="1:11" ht="16.5" customHeight="1" x14ac:dyDescent="0.2">
      <c r="A13" s="614"/>
      <c r="B13" s="271">
        <v>4030</v>
      </c>
      <c r="C13" s="272" t="s">
        <v>323</v>
      </c>
      <c r="D13" s="271" t="s">
        <v>260</v>
      </c>
      <c r="E13" s="391">
        <v>20</v>
      </c>
      <c r="F13" s="246">
        <f>IF(Оглавление!$D$12="НДС",VLOOKUP(B13,Лист1!A:C,3,FALSE),IF(Оглавление!$D$12="Без НДС",VLOOKUP(B13,Лист1!A:B,2,FALSE),""))</f>
        <v>275.5</v>
      </c>
      <c r="G13" s="245">
        <f t="shared" si="0"/>
        <v>275.5</v>
      </c>
      <c r="H13" s="275"/>
      <c r="I13" s="246">
        <f t="shared" si="1"/>
        <v>0</v>
      </c>
      <c r="K13" s="13"/>
    </row>
    <row r="14" spans="1:11" ht="16.5" customHeight="1" x14ac:dyDescent="0.2">
      <c r="A14" s="614"/>
      <c r="B14" s="271">
        <v>4040</v>
      </c>
      <c r="C14" s="272" t="s">
        <v>426</v>
      </c>
      <c r="D14" s="271" t="s">
        <v>260</v>
      </c>
      <c r="E14" s="391">
        <v>20</v>
      </c>
      <c r="F14" s="246">
        <f>IF(Оглавление!$D$12="НДС",VLOOKUP(B14,Лист1!A:C,3,FALSE),IF(Оглавление!$D$12="Без НДС",VLOOKUP(B14,Лист1!A:B,2,FALSE),""))</f>
        <v>631.70000000000005</v>
      </c>
      <c r="G14" s="245">
        <f t="shared" si="0"/>
        <v>631.70000000000005</v>
      </c>
      <c r="H14" s="275"/>
      <c r="I14" s="246">
        <f t="shared" si="1"/>
        <v>0</v>
      </c>
      <c r="K14" s="13"/>
    </row>
    <row r="15" spans="1:11" ht="16.5" customHeight="1" x14ac:dyDescent="0.2">
      <c r="A15" s="614"/>
      <c r="B15" s="271">
        <v>4050</v>
      </c>
      <c r="C15" s="272" t="s">
        <v>425</v>
      </c>
      <c r="D15" s="271" t="s">
        <v>260</v>
      </c>
      <c r="E15" s="391">
        <v>5</v>
      </c>
      <c r="F15" s="246">
        <f>IF(Оглавление!$D$12="НДС",VLOOKUP(B15,Лист1!A:C,3,FALSE),IF(Оглавление!$D$12="Без НДС",VLOOKUP(B15,Лист1!A:B,2,FALSE),""))</f>
        <v>918.2</v>
      </c>
      <c r="G15" s="245">
        <f t="shared" si="0"/>
        <v>918.2</v>
      </c>
      <c r="H15" s="275"/>
      <c r="I15" s="246">
        <f t="shared" si="1"/>
        <v>0</v>
      </c>
      <c r="K15" s="13"/>
    </row>
    <row r="16" spans="1:11" ht="16.5" customHeight="1" x14ac:dyDescent="0.2">
      <c r="A16" s="614"/>
      <c r="B16" s="271">
        <v>4060</v>
      </c>
      <c r="C16" s="272" t="s">
        <v>424</v>
      </c>
      <c r="D16" s="271" t="s">
        <v>260</v>
      </c>
      <c r="E16" s="391">
        <v>1</v>
      </c>
      <c r="F16" s="246">
        <f>IF(Оглавление!$D$12="НДС",VLOOKUP(B16,Лист1!A:C,3,FALSE),IF(Оглавление!$D$12="Без НДС",VLOOKUP(B16,Лист1!A:B,2,FALSE),""))</f>
        <v>1922.9</v>
      </c>
      <c r="G16" s="245">
        <f t="shared" si="0"/>
        <v>1922.9</v>
      </c>
      <c r="H16" s="275"/>
      <c r="I16" s="246">
        <f t="shared" si="1"/>
        <v>0</v>
      </c>
      <c r="K16" s="13"/>
    </row>
    <row r="17" spans="1:12" ht="16.5" customHeight="1" x14ac:dyDescent="0.2">
      <c r="A17" s="615"/>
      <c r="B17" s="271">
        <v>4070</v>
      </c>
      <c r="C17" s="272" t="s">
        <v>423</v>
      </c>
      <c r="D17" s="271" t="s">
        <v>260</v>
      </c>
      <c r="E17" s="391">
        <v>1</v>
      </c>
      <c r="F17" s="246">
        <f>IF(Оглавление!$D$12="НДС",VLOOKUP(B17,Лист1!A:C,3,FALSE),IF(Оглавление!$D$12="Без НДС",VLOOKUP(B17,Лист1!A:B,2,FALSE),""))</f>
        <v>2345.6</v>
      </c>
      <c r="G17" s="245">
        <f t="shared" si="0"/>
        <v>2345.6</v>
      </c>
      <c r="H17" s="275"/>
      <c r="I17" s="246">
        <f t="shared" si="1"/>
        <v>0</v>
      </c>
      <c r="K17" s="13"/>
    </row>
    <row r="18" spans="1:12" ht="16.350000000000001" customHeight="1" x14ac:dyDescent="0.2">
      <c r="A18" s="392"/>
      <c r="B18" s="393"/>
      <c r="C18" s="129"/>
      <c r="D18" s="393"/>
      <c r="E18" s="394"/>
      <c r="F18" s="395"/>
      <c r="G18" s="396"/>
      <c r="H18" s="60"/>
      <c r="I18" s="386"/>
      <c r="K18" s="13"/>
    </row>
    <row r="19" spans="1:12" ht="16.5" customHeight="1" x14ac:dyDescent="0.2">
      <c r="A19" s="613"/>
      <c r="B19" s="271">
        <v>4110</v>
      </c>
      <c r="C19" s="272" t="s">
        <v>322</v>
      </c>
      <c r="D19" s="271" t="s">
        <v>260</v>
      </c>
      <c r="E19" s="391">
        <v>10</v>
      </c>
      <c r="F19" s="246">
        <f>IF(Оглавление!$D$12="НДС",VLOOKUP(B19,Лист1!A:C,3,FALSE),IF(Оглавление!$D$12="Без НДС",VLOOKUP(B19,Лист1!A:B,2,FALSE),""))</f>
        <v>345.7</v>
      </c>
      <c r="G19" s="245">
        <f t="shared" ref="G19:G26" si="2">F19-(F19/100)*$F$4</f>
        <v>345.7</v>
      </c>
      <c r="H19" s="275"/>
      <c r="I19" s="246">
        <f t="shared" ref="I19:I26" si="3">G19*H19</f>
        <v>0</v>
      </c>
      <c r="K19" s="13"/>
    </row>
    <row r="20" spans="1:12" ht="16.5" customHeight="1" x14ac:dyDescent="0.2">
      <c r="A20" s="614"/>
      <c r="B20" s="271">
        <v>4120</v>
      </c>
      <c r="C20" s="272" t="s">
        <v>321</v>
      </c>
      <c r="D20" s="271" t="s">
        <v>260</v>
      </c>
      <c r="E20" s="391">
        <v>10</v>
      </c>
      <c r="F20" s="246">
        <f>IF(Оглавление!$D$12="НДС",VLOOKUP(B20,Лист1!A:C,3,FALSE),IF(Оглавление!$D$12="Без НДС",VLOOKUP(B20,Лист1!A:B,2,FALSE),""))</f>
        <v>402.3</v>
      </c>
      <c r="G20" s="245">
        <f t="shared" si="2"/>
        <v>402.3</v>
      </c>
      <c r="H20" s="275"/>
      <c r="I20" s="246">
        <f t="shared" si="3"/>
        <v>0</v>
      </c>
      <c r="K20" s="13"/>
    </row>
    <row r="21" spans="1:12" ht="16.5" customHeight="1" x14ac:dyDescent="0.2">
      <c r="A21" s="614"/>
      <c r="B21" s="271">
        <v>4121</v>
      </c>
      <c r="C21" s="272" t="s">
        <v>320</v>
      </c>
      <c r="D21" s="271" t="s">
        <v>260</v>
      </c>
      <c r="E21" s="391">
        <v>10</v>
      </c>
      <c r="F21" s="246">
        <f>IF(Оглавление!$D$12="НДС",VLOOKUP(B21,Лист1!A:C,3,FALSE),IF(Оглавление!$D$12="Без НДС",VLOOKUP(B21,Лист1!A:B,2,FALSE),""))</f>
        <v>540</v>
      </c>
      <c r="G21" s="245">
        <f t="shared" si="2"/>
        <v>540</v>
      </c>
      <c r="H21" s="275"/>
      <c r="I21" s="246">
        <f t="shared" si="3"/>
        <v>0</v>
      </c>
      <c r="K21" s="13"/>
    </row>
    <row r="22" spans="1:12" ht="16.5" customHeight="1" x14ac:dyDescent="0.2">
      <c r="A22" s="614"/>
      <c r="B22" s="271">
        <v>4130</v>
      </c>
      <c r="C22" s="272" t="s">
        <v>760</v>
      </c>
      <c r="D22" s="271" t="s">
        <v>260</v>
      </c>
      <c r="E22" s="391">
        <v>10</v>
      </c>
      <c r="F22" s="246">
        <f>IF(Оглавление!$D$12="НДС",VLOOKUP(B22,Лист1!A:C,3,FALSE),IF(Оглавление!$D$12="Без НДС",VLOOKUP(B22,Лист1!A:B,2,FALSE),""))</f>
        <v>519.1</v>
      </c>
      <c r="G22" s="245">
        <f t="shared" si="2"/>
        <v>519.1</v>
      </c>
      <c r="H22" s="275"/>
      <c r="I22" s="246">
        <f t="shared" si="3"/>
        <v>0</v>
      </c>
      <c r="K22" s="13"/>
    </row>
    <row r="23" spans="1:12" ht="16.5" customHeight="1" x14ac:dyDescent="0.2">
      <c r="A23" s="614"/>
      <c r="B23" s="271">
        <v>4131</v>
      </c>
      <c r="C23" s="272" t="s">
        <v>422</v>
      </c>
      <c r="D23" s="271" t="s">
        <v>260</v>
      </c>
      <c r="E23" s="397">
        <v>10</v>
      </c>
      <c r="F23" s="246">
        <f>IF(Оглавление!$D$12="НДС",VLOOKUP(B23,Лист1!A:C,3,FALSE),IF(Оглавление!$D$12="Без НДС",VLOOKUP(B23,Лист1!A:B,2,FALSE),""))</f>
        <v>623.29999999999995</v>
      </c>
      <c r="G23" s="245">
        <f t="shared" si="2"/>
        <v>623.29999999999995</v>
      </c>
      <c r="H23" s="275"/>
      <c r="I23" s="246">
        <f t="shared" si="3"/>
        <v>0</v>
      </c>
      <c r="K23" s="13"/>
    </row>
    <row r="24" spans="1:12" ht="16.5" customHeight="1" x14ac:dyDescent="0.2">
      <c r="A24" s="614"/>
      <c r="B24" s="271">
        <v>4132</v>
      </c>
      <c r="C24" s="272" t="s">
        <v>421</v>
      </c>
      <c r="D24" s="271" t="s">
        <v>260</v>
      </c>
      <c r="E24" s="391">
        <v>10</v>
      </c>
      <c r="F24" s="246">
        <f>IF(Оглавление!$D$12="НДС",VLOOKUP(B24,Лист1!A:C,3,FALSE),IF(Оглавление!$D$12="Без НДС",VLOOKUP(B24,Лист1!A:B,2,FALSE),""))</f>
        <v>929.8</v>
      </c>
      <c r="G24" s="245">
        <f t="shared" si="2"/>
        <v>929.8</v>
      </c>
      <c r="H24" s="275"/>
      <c r="I24" s="246">
        <f t="shared" si="3"/>
        <v>0</v>
      </c>
      <c r="K24" s="13"/>
    </row>
    <row r="25" spans="1:12" ht="16.5" customHeight="1" x14ac:dyDescent="0.2">
      <c r="A25" s="614"/>
      <c r="B25" s="271">
        <v>4141</v>
      </c>
      <c r="C25" s="272" t="s">
        <v>420</v>
      </c>
      <c r="D25" s="271" t="s">
        <v>260</v>
      </c>
      <c r="E25" s="391">
        <v>3</v>
      </c>
      <c r="F25" s="246">
        <f>IF(Оглавление!$D$12="НДС",VLOOKUP(B25,Лист1!A:C,3,FALSE),IF(Оглавление!$D$12="Без НДС",VLOOKUP(B25,Лист1!A:B,2,FALSE),""))</f>
        <v>885.2</v>
      </c>
      <c r="G25" s="245">
        <f t="shared" si="2"/>
        <v>885.2</v>
      </c>
      <c r="H25" s="275"/>
      <c r="I25" s="246">
        <f t="shared" si="3"/>
        <v>0</v>
      </c>
      <c r="K25" s="13"/>
      <c r="L25" s="398"/>
    </row>
    <row r="26" spans="1:12" ht="16.5" customHeight="1" x14ac:dyDescent="0.2">
      <c r="A26" s="615"/>
      <c r="B26" s="271">
        <v>4142</v>
      </c>
      <c r="C26" s="272" t="s">
        <v>419</v>
      </c>
      <c r="D26" s="271" t="s">
        <v>260</v>
      </c>
      <c r="E26" s="391">
        <v>3</v>
      </c>
      <c r="F26" s="246">
        <f>IF(Оглавление!$D$12="НДС",VLOOKUP(B26,Лист1!A:C,3,FALSE),IF(Оглавление!$D$12="Без НДС",VLOOKUP(B26,Лист1!A:B,2,FALSE),""))</f>
        <v>1219.4000000000001</v>
      </c>
      <c r="G26" s="245">
        <f t="shared" si="2"/>
        <v>1219.4000000000001</v>
      </c>
      <c r="H26" s="275"/>
      <c r="I26" s="246">
        <f t="shared" si="3"/>
        <v>0</v>
      </c>
      <c r="K26" s="13"/>
    </row>
    <row r="27" spans="1:12" ht="16.350000000000001" customHeight="1" x14ac:dyDescent="0.2">
      <c r="A27" s="392"/>
      <c r="B27" s="399"/>
      <c r="C27" s="89"/>
      <c r="D27" s="17"/>
      <c r="E27" s="90"/>
      <c r="F27" s="395"/>
      <c r="G27" s="400"/>
      <c r="H27" s="17"/>
      <c r="I27" s="401"/>
      <c r="K27" s="13"/>
    </row>
    <row r="28" spans="1:12" ht="18" customHeight="1" x14ac:dyDescent="0.2">
      <c r="A28" s="613"/>
      <c r="B28" s="271">
        <v>4210</v>
      </c>
      <c r="C28" s="272" t="s">
        <v>318</v>
      </c>
      <c r="D28" s="271" t="s">
        <v>260</v>
      </c>
      <c r="E28" s="391">
        <v>10</v>
      </c>
      <c r="F28" s="246">
        <f>IF(Оглавление!$D$12="НДС",VLOOKUP(B28,Лист1!A:C,3,FALSE),IF(Оглавление!$D$12="Без НДС",VLOOKUP(B28,Лист1!A:B,2,FALSE),""))</f>
        <v>269.2</v>
      </c>
      <c r="G28" s="245">
        <f t="shared" ref="G28:G39" si="4">F28-(F28/100)*$F$4</f>
        <v>269.2</v>
      </c>
      <c r="H28" s="275"/>
      <c r="I28" s="246">
        <f t="shared" ref="I28:I39" si="5">G28*H28</f>
        <v>0</v>
      </c>
      <c r="K28" s="13"/>
    </row>
    <row r="29" spans="1:12" ht="18" customHeight="1" x14ac:dyDescent="0.2">
      <c r="A29" s="614"/>
      <c r="B29" s="271">
        <v>4211</v>
      </c>
      <c r="C29" s="272" t="s">
        <v>418</v>
      </c>
      <c r="D29" s="271" t="s">
        <v>260</v>
      </c>
      <c r="E29" s="391">
        <v>10</v>
      </c>
      <c r="F29" s="246">
        <f>IF(Оглавление!$D$12="НДС",VLOOKUP(B29,Лист1!A:C,3,FALSE),IF(Оглавление!$D$12="Без НДС",VLOOKUP(B29,Лист1!A:B,2,FALSE),""))</f>
        <v>361.4</v>
      </c>
      <c r="G29" s="245">
        <f t="shared" si="4"/>
        <v>361.4</v>
      </c>
      <c r="H29" s="275"/>
      <c r="I29" s="246">
        <f t="shared" si="5"/>
        <v>0</v>
      </c>
      <c r="K29" s="13"/>
    </row>
    <row r="30" spans="1:12" ht="18" customHeight="1" x14ac:dyDescent="0.2">
      <c r="A30" s="614"/>
      <c r="B30" s="271">
        <v>4220</v>
      </c>
      <c r="C30" s="272" t="s">
        <v>417</v>
      </c>
      <c r="D30" s="271" t="s">
        <v>260</v>
      </c>
      <c r="E30" s="391">
        <v>10</v>
      </c>
      <c r="F30" s="246">
        <f>IF(Оглавление!$D$12="НДС",VLOOKUP(B30,Лист1!A:C,3,FALSE),IF(Оглавление!$D$12="Без НДС",VLOOKUP(B30,Лист1!A:B,2,FALSE),""))</f>
        <v>310.60000000000002</v>
      </c>
      <c r="G30" s="245">
        <f t="shared" si="4"/>
        <v>310.60000000000002</v>
      </c>
      <c r="H30" s="275"/>
      <c r="I30" s="246">
        <f t="shared" si="5"/>
        <v>0</v>
      </c>
      <c r="K30" s="13"/>
    </row>
    <row r="31" spans="1:12" ht="18" customHeight="1" x14ac:dyDescent="0.2">
      <c r="A31" s="614"/>
      <c r="B31" s="271">
        <v>4221</v>
      </c>
      <c r="C31" s="272" t="s">
        <v>416</v>
      </c>
      <c r="D31" s="271" t="s">
        <v>260</v>
      </c>
      <c r="E31" s="391">
        <v>10</v>
      </c>
      <c r="F31" s="246">
        <f>IF(Оглавление!$D$12="НДС",VLOOKUP(B31,Лист1!A:C,3,FALSE),IF(Оглавление!$D$12="Без НДС",VLOOKUP(B31,Лист1!A:B,2,FALSE),""))</f>
        <v>404.4</v>
      </c>
      <c r="G31" s="245">
        <f t="shared" si="4"/>
        <v>404.4</v>
      </c>
      <c r="H31" s="275"/>
      <c r="I31" s="246">
        <f t="shared" si="5"/>
        <v>0</v>
      </c>
      <c r="K31" s="13"/>
    </row>
    <row r="32" spans="1:12" ht="18" customHeight="1" x14ac:dyDescent="0.2">
      <c r="A32" s="614"/>
      <c r="B32" s="271">
        <v>4230</v>
      </c>
      <c r="C32" s="272" t="s">
        <v>759</v>
      </c>
      <c r="D32" s="271" t="s">
        <v>260</v>
      </c>
      <c r="E32" s="391">
        <v>10</v>
      </c>
      <c r="F32" s="246">
        <f>IF(Оглавление!$D$12="НДС",VLOOKUP(B32,Лист1!A:C,3,FALSE),IF(Оглавление!$D$12="Без НДС",VLOOKUP(B32,Лист1!A:B,2,FALSE),""))</f>
        <v>447.9</v>
      </c>
      <c r="G32" s="245">
        <f t="shared" si="4"/>
        <v>447.9</v>
      </c>
      <c r="H32" s="275"/>
      <c r="I32" s="246">
        <f t="shared" si="5"/>
        <v>0</v>
      </c>
      <c r="K32" s="13"/>
    </row>
    <row r="33" spans="1:11" ht="18" customHeight="1" x14ac:dyDescent="0.2">
      <c r="A33" s="614"/>
      <c r="B33" s="271">
        <v>4231</v>
      </c>
      <c r="C33" s="272" t="s">
        <v>415</v>
      </c>
      <c r="D33" s="271" t="s">
        <v>260</v>
      </c>
      <c r="E33" s="391">
        <v>10</v>
      </c>
      <c r="F33" s="246">
        <f>IF(Оглавление!$D$12="НДС",VLOOKUP(B33,Лист1!A:C,3,FALSE),IF(Оглавление!$D$12="Без НДС",VLOOKUP(B33,Лист1!A:B,2,FALSE),""))</f>
        <v>493.4</v>
      </c>
      <c r="G33" s="245">
        <f t="shared" si="4"/>
        <v>493.4</v>
      </c>
      <c r="H33" s="275"/>
      <c r="I33" s="246">
        <f t="shared" si="5"/>
        <v>0</v>
      </c>
      <c r="K33" s="13"/>
    </row>
    <row r="34" spans="1:11" ht="18" customHeight="1" x14ac:dyDescent="0.2">
      <c r="A34" s="614"/>
      <c r="B34" s="271">
        <v>4232</v>
      </c>
      <c r="C34" s="272" t="s">
        <v>414</v>
      </c>
      <c r="D34" s="271" t="s">
        <v>260</v>
      </c>
      <c r="E34" s="391">
        <v>10</v>
      </c>
      <c r="F34" s="246">
        <f>IF(Оглавление!$D$12="НДС",VLOOKUP(B34,Лист1!A:C,3,FALSE),IF(Оглавление!$D$12="Без НДС",VLOOKUP(B34,Лист1!A:B,2,FALSE),""))</f>
        <v>745.9</v>
      </c>
      <c r="G34" s="245">
        <f t="shared" si="4"/>
        <v>745.9</v>
      </c>
      <c r="H34" s="275"/>
      <c r="I34" s="246">
        <f t="shared" si="5"/>
        <v>0</v>
      </c>
      <c r="K34" s="13"/>
    </row>
    <row r="35" spans="1:11" ht="18" customHeight="1" x14ac:dyDescent="0.2">
      <c r="A35" s="614"/>
      <c r="B35" s="271">
        <v>4241</v>
      </c>
      <c r="C35" s="272" t="s">
        <v>413</v>
      </c>
      <c r="D35" s="271" t="s">
        <v>260</v>
      </c>
      <c r="E35" s="391">
        <v>3</v>
      </c>
      <c r="F35" s="246">
        <f>IF(Оглавление!$D$12="НДС",VLOOKUP(B35,Лист1!A:C,3,FALSE),IF(Оглавление!$D$12="Без НДС",VLOOKUP(B35,Лист1!A:B,2,FALSE),""))</f>
        <v>1018.8</v>
      </c>
      <c r="G35" s="245">
        <f t="shared" si="4"/>
        <v>1018.8</v>
      </c>
      <c r="H35" s="275"/>
      <c r="I35" s="246">
        <f t="shared" si="5"/>
        <v>0</v>
      </c>
      <c r="K35" s="13"/>
    </row>
    <row r="36" spans="1:11" ht="18" customHeight="1" x14ac:dyDescent="0.2">
      <c r="A36" s="614"/>
      <c r="B36" s="271">
        <v>4242</v>
      </c>
      <c r="C36" s="272" t="s">
        <v>412</v>
      </c>
      <c r="D36" s="271" t="s">
        <v>260</v>
      </c>
      <c r="E36" s="391">
        <v>3</v>
      </c>
      <c r="F36" s="246">
        <f>IF(Оглавление!$D$12="НДС",VLOOKUP(B36,Лист1!A:C,3,FALSE),IF(Оглавление!$D$12="Без НДС",VLOOKUP(B36,Лист1!A:B,2,FALSE),""))</f>
        <v>967</v>
      </c>
      <c r="G36" s="245">
        <f t="shared" si="4"/>
        <v>967</v>
      </c>
      <c r="H36" s="275"/>
      <c r="I36" s="246">
        <f t="shared" si="5"/>
        <v>0</v>
      </c>
      <c r="K36" s="13"/>
    </row>
    <row r="37" spans="1:11" ht="18" customHeight="1" x14ac:dyDescent="0.2">
      <c r="A37" s="614"/>
      <c r="B37" s="271">
        <v>4253</v>
      </c>
      <c r="C37" s="272" t="s">
        <v>411</v>
      </c>
      <c r="D37" s="271" t="s">
        <v>260</v>
      </c>
      <c r="E37" s="391">
        <v>1</v>
      </c>
      <c r="F37" s="246">
        <f>IF(Оглавление!$D$12="НДС",VLOOKUP(B37,Лист1!A:C,3,FALSE),IF(Оглавление!$D$12="Без НДС",VLOOKUP(B37,Лист1!A:B,2,FALSE),""))</f>
        <v>1763.1</v>
      </c>
      <c r="G37" s="245">
        <f t="shared" si="4"/>
        <v>1763.1</v>
      </c>
      <c r="H37" s="275"/>
      <c r="I37" s="246">
        <f t="shared" si="5"/>
        <v>0</v>
      </c>
      <c r="K37" s="13"/>
    </row>
    <row r="38" spans="1:11" ht="18" customHeight="1" x14ac:dyDescent="0.2">
      <c r="A38" s="614"/>
      <c r="B38" s="271">
        <v>4263</v>
      </c>
      <c r="C38" s="272" t="s">
        <v>410</v>
      </c>
      <c r="D38" s="271" t="s">
        <v>260</v>
      </c>
      <c r="E38" s="391">
        <v>1</v>
      </c>
      <c r="F38" s="246">
        <f>IF(Оглавление!$D$12="НДС",VLOOKUP(B38,Лист1!A:C,3,FALSE),IF(Оглавление!$D$12="Без НДС",VLOOKUP(B38,Лист1!A:B,2,FALSE),""))</f>
        <v>2562</v>
      </c>
      <c r="G38" s="245">
        <f t="shared" si="4"/>
        <v>2562</v>
      </c>
      <c r="H38" s="275"/>
      <c r="I38" s="246">
        <f t="shared" si="5"/>
        <v>0</v>
      </c>
      <c r="K38" s="13"/>
    </row>
    <row r="39" spans="1:11" ht="18" customHeight="1" x14ac:dyDescent="0.2">
      <c r="A39" s="615"/>
      <c r="B39" s="271">
        <v>4275</v>
      </c>
      <c r="C39" s="272" t="s">
        <v>409</v>
      </c>
      <c r="D39" s="271" t="s">
        <v>260</v>
      </c>
      <c r="E39" s="391">
        <v>1</v>
      </c>
      <c r="F39" s="246">
        <f>IF(Оглавление!$D$12="НДС",VLOOKUP(B39,Лист1!A:C,3,FALSE),IF(Оглавление!$D$12="Без НДС",VLOOKUP(B39,Лист1!A:B,2,FALSE),""))</f>
        <v>4567.1000000000004</v>
      </c>
      <c r="G39" s="245">
        <f t="shared" si="4"/>
        <v>4567.1000000000004</v>
      </c>
      <c r="H39" s="275"/>
      <c r="I39" s="246">
        <f t="shared" si="5"/>
        <v>0</v>
      </c>
      <c r="K39" s="13"/>
    </row>
    <row r="40" spans="1:11" ht="16.350000000000001" customHeight="1" x14ac:dyDescent="0.2">
      <c r="A40" s="392"/>
      <c r="B40" s="399"/>
      <c r="C40" s="89"/>
      <c r="D40" s="17"/>
      <c r="E40" s="90"/>
      <c r="F40" s="395"/>
      <c r="G40" s="396"/>
      <c r="H40" s="17"/>
      <c r="I40" s="401"/>
      <c r="K40" s="13"/>
    </row>
    <row r="41" spans="1:11" ht="18" customHeight="1" x14ac:dyDescent="0.2">
      <c r="A41" s="613"/>
      <c r="B41" s="271">
        <v>4310</v>
      </c>
      <c r="C41" s="272" t="s">
        <v>314</v>
      </c>
      <c r="D41" s="271" t="s">
        <v>260</v>
      </c>
      <c r="E41" s="391">
        <v>10</v>
      </c>
      <c r="F41" s="246">
        <f>IF(Оглавление!$D$12="НДС",VLOOKUP(B41,Лист1!A:C,3,FALSE),IF(Оглавление!$D$12="Без НДС",VLOOKUP(B41,Лист1!A:B,2,FALSE),""))</f>
        <v>319</v>
      </c>
      <c r="G41" s="245">
        <f t="shared" ref="G41:G49" si="6">F41-(F41/100)*$F$4</f>
        <v>319</v>
      </c>
      <c r="H41" s="275"/>
      <c r="I41" s="246">
        <f t="shared" ref="I41:I49" si="7">G41*H41</f>
        <v>0</v>
      </c>
      <c r="K41" s="13"/>
    </row>
    <row r="42" spans="1:11" ht="18" customHeight="1" x14ac:dyDescent="0.2">
      <c r="A42" s="614"/>
      <c r="B42" s="271">
        <v>4311</v>
      </c>
      <c r="C42" s="272" t="s">
        <v>313</v>
      </c>
      <c r="D42" s="271" t="s">
        <v>260</v>
      </c>
      <c r="E42" s="391">
        <v>10</v>
      </c>
      <c r="F42" s="246">
        <f>IF(Оглавление!$D$12="НДС",VLOOKUP(B42,Лист1!A:C,3,FALSE),IF(Оглавление!$D$12="Без НДС",VLOOKUP(B42,Лист1!A:B,2,FALSE),""))</f>
        <v>429</v>
      </c>
      <c r="G42" s="245">
        <f t="shared" si="6"/>
        <v>429</v>
      </c>
      <c r="H42" s="275"/>
      <c r="I42" s="246">
        <f t="shared" si="7"/>
        <v>0</v>
      </c>
      <c r="K42" s="13"/>
    </row>
    <row r="43" spans="1:11" ht="18" customHeight="1" x14ac:dyDescent="0.2">
      <c r="A43" s="614"/>
      <c r="B43" s="271">
        <v>4320</v>
      </c>
      <c r="C43" s="272" t="s">
        <v>312</v>
      </c>
      <c r="D43" s="271" t="s">
        <v>260</v>
      </c>
      <c r="E43" s="391">
        <v>10</v>
      </c>
      <c r="F43" s="246">
        <f>IF(Оглавление!$D$12="НДС",VLOOKUP(B43,Лист1!A:C,3,FALSE),IF(Оглавление!$D$12="Без НДС",VLOOKUP(B43,Лист1!A:B,2,FALSE),""))</f>
        <v>372.4</v>
      </c>
      <c r="G43" s="245">
        <f t="shared" si="6"/>
        <v>372.4</v>
      </c>
      <c r="H43" s="275"/>
      <c r="I43" s="246">
        <f t="shared" si="7"/>
        <v>0</v>
      </c>
      <c r="K43" s="13"/>
    </row>
    <row r="44" spans="1:11" ht="18" customHeight="1" x14ac:dyDescent="0.2">
      <c r="A44" s="614"/>
      <c r="B44" s="271">
        <v>4321</v>
      </c>
      <c r="C44" s="272" t="s">
        <v>311</v>
      </c>
      <c r="D44" s="271" t="s">
        <v>260</v>
      </c>
      <c r="E44" s="391">
        <v>10</v>
      </c>
      <c r="F44" s="246">
        <f>IF(Оглавление!$D$12="НДС",VLOOKUP(B44,Лист1!A:C,3,FALSE),IF(Оглавление!$D$12="Без НДС",VLOOKUP(B44,Лист1!A:B,2,FALSE),""))</f>
        <v>490.8</v>
      </c>
      <c r="G44" s="245">
        <f t="shared" si="6"/>
        <v>490.8</v>
      </c>
      <c r="H44" s="275"/>
      <c r="I44" s="246">
        <f t="shared" si="7"/>
        <v>0</v>
      </c>
      <c r="K44" s="13"/>
    </row>
    <row r="45" spans="1:11" ht="18" customHeight="1" x14ac:dyDescent="0.2">
      <c r="A45" s="614"/>
      <c r="B45" s="271">
        <v>4331</v>
      </c>
      <c r="C45" s="272" t="s">
        <v>310</v>
      </c>
      <c r="D45" s="271" t="s">
        <v>260</v>
      </c>
      <c r="E45" s="391">
        <v>10</v>
      </c>
      <c r="F45" s="246">
        <f>IF(Оглавление!$D$12="НДС",VLOOKUP(B45,Лист1!A:C,3,FALSE),IF(Оглавление!$D$12="Без НДС",VLOOKUP(B45,Лист1!A:B,2,FALSE),""))</f>
        <v>573.6</v>
      </c>
      <c r="G45" s="245">
        <f t="shared" si="6"/>
        <v>573.6</v>
      </c>
      <c r="H45" s="275"/>
      <c r="I45" s="246">
        <f t="shared" si="7"/>
        <v>0</v>
      </c>
      <c r="K45" s="13"/>
    </row>
    <row r="46" spans="1:11" ht="18" customHeight="1" x14ac:dyDescent="0.2">
      <c r="A46" s="614"/>
      <c r="B46" s="271">
        <v>4342</v>
      </c>
      <c r="C46" s="272" t="s">
        <v>408</v>
      </c>
      <c r="D46" s="271" t="s">
        <v>260</v>
      </c>
      <c r="E46" s="391">
        <v>10</v>
      </c>
      <c r="F46" s="246">
        <f>IF(Оглавление!$D$12="НДС",VLOOKUP(B46,Лист1!A:C,3,FALSE),IF(Оглавление!$D$12="Без НДС",VLOOKUP(B46,Лист1!A:B,2,FALSE),""))</f>
        <v>1167.5999999999999</v>
      </c>
      <c r="G46" s="245">
        <f t="shared" si="6"/>
        <v>1167.5999999999999</v>
      </c>
      <c r="H46" s="275"/>
      <c r="I46" s="246">
        <f t="shared" si="7"/>
        <v>0</v>
      </c>
      <c r="K46" s="13"/>
    </row>
    <row r="47" spans="1:11" ht="18" customHeight="1" x14ac:dyDescent="0.2">
      <c r="A47" s="614"/>
      <c r="B47" s="271">
        <v>4353</v>
      </c>
      <c r="C47" s="272" t="s">
        <v>407</v>
      </c>
      <c r="D47" s="271" t="s">
        <v>260</v>
      </c>
      <c r="E47" s="391">
        <v>1</v>
      </c>
      <c r="F47" s="246">
        <f>IF(Оглавление!$D$12="НДС",VLOOKUP(B47,Лист1!A:C,3,FALSE),IF(Оглавление!$D$12="Без НДС",VLOOKUP(B47,Лист1!A:B,2,FALSE),""))</f>
        <v>2390.6999999999998</v>
      </c>
      <c r="G47" s="245">
        <f t="shared" si="6"/>
        <v>2390.6999999999998</v>
      </c>
      <c r="H47" s="275"/>
      <c r="I47" s="246">
        <f t="shared" si="7"/>
        <v>0</v>
      </c>
      <c r="K47" s="13"/>
    </row>
    <row r="48" spans="1:11" ht="18" customHeight="1" x14ac:dyDescent="0.2">
      <c r="A48" s="614"/>
      <c r="B48" s="271">
        <v>4364</v>
      </c>
      <c r="C48" s="272" t="s">
        <v>406</v>
      </c>
      <c r="D48" s="271" t="s">
        <v>260</v>
      </c>
      <c r="E48" s="391">
        <v>1</v>
      </c>
      <c r="F48" s="246">
        <f>IF(Оглавление!$D$12="НДС",VLOOKUP(B48,Лист1!A:C,3,FALSE),IF(Оглавление!$D$12="Без НДС",VLOOKUP(B48,Лист1!A:B,2,FALSE),""))</f>
        <v>10110.9</v>
      </c>
      <c r="G48" s="245">
        <f t="shared" si="6"/>
        <v>10110.9</v>
      </c>
      <c r="H48" s="275"/>
      <c r="I48" s="246">
        <f t="shared" si="7"/>
        <v>0</v>
      </c>
      <c r="K48" s="13"/>
    </row>
    <row r="49" spans="1:11" ht="18" customHeight="1" x14ac:dyDescent="0.2">
      <c r="A49" s="615"/>
      <c r="B49" s="271">
        <v>4378</v>
      </c>
      <c r="C49" s="272" t="s">
        <v>405</v>
      </c>
      <c r="D49" s="271" t="s">
        <v>260</v>
      </c>
      <c r="E49" s="391">
        <v>1</v>
      </c>
      <c r="F49" s="246">
        <f>IF(Оглавление!$D$12="НДС",VLOOKUP(B49,Лист1!A:C,3,FALSE),IF(Оглавление!$D$12="Без НДС",VLOOKUP(B49,Лист1!A:B,2,FALSE),""))</f>
        <v>18873.5</v>
      </c>
      <c r="G49" s="245">
        <f t="shared" si="6"/>
        <v>18873.5</v>
      </c>
      <c r="H49" s="275"/>
      <c r="I49" s="246">
        <f t="shared" si="7"/>
        <v>0</v>
      </c>
      <c r="K49" s="13"/>
    </row>
    <row r="50" spans="1:11" ht="17.100000000000001" customHeight="1" x14ac:dyDescent="0.2">
      <c r="A50" s="402"/>
      <c r="B50" s="399"/>
      <c r="C50" s="89"/>
      <c r="D50" s="17"/>
      <c r="E50" s="394"/>
      <c r="F50" s="395"/>
      <c r="G50" s="400"/>
      <c r="H50" s="17"/>
      <c r="I50" s="401"/>
      <c r="K50" s="13"/>
    </row>
    <row r="51" spans="1:11" ht="17.25" customHeight="1" x14ac:dyDescent="0.2">
      <c r="A51" s="613"/>
      <c r="B51" s="271">
        <v>4411</v>
      </c>
      <c r="C51" s="272" t="s">
        <v>309</v>
      </c>
      <c r="D51" s="271" t="s">
        <v>260</v>
      </c>
      <c r="E51" s="391">
        <v>10</v>
      </c>
      <c r="F51" s="246">
        <f>IF(Оглавление!$D$12="НДС",VLOOKUP(B51,Лист1!A:C,3,FALSE),IF(Оглавление!$D$12="Без НДС",VLOOKUP(B51,Лист1!A:B,2,FALSE),""))</f>
        <v>221</v>
      </c>
      <c r="G51" s="245">
        <f t="shared" ref="G51:G58" si="8">F51-(F51/100)*$F$4</f>
        <v>221</v>
      </c>
      <c r="H51" s="275"/>
      <c r="I51" s="246">
        <f t="shared" ref="I51:I58" si="9">G51*H51</f>
        <v>0</v>
      </c>
      <c r="K51" s="13"/>
    </row>
    <row r="52" spans="1:11" ht="17.25" customHeight="1" x14ac:dyDescent="0.2">
      <c r="A52" s="614"/>
      <c r="B52" s="271">
        <v>4422</v>
      </c>
      <c r="C52" s="272" t="s">
        <v>308</v>
      </c>
      <c r="D52" s="271" t="s">
        <v>260</v>
      </c>
      <c r="E52" s="391">
        <v>10</v>
      </c>
      <c r="F52" s="246">
        <f>IF(Оглавление!$D$12="НДС",VLOOKUP(B52,Лист1!A:C,3,FALSE),IF(Оглавление!$D$12="Без НДС",VLOOKUP(B52,Лист1!A:B,2,FALSE),""))</f>
        <v>329</v>
      </c>
      <c r="G52" s="245">
        <f t="shared" si="8"/>
        <v>329</v>
      </c>
      <c r="H52" s="275"/>
      <c r="I52" s="246">
        <f t="shared" si="9"/>
        <v>0</v>
      </c>
      <c r="K52" s="13"/>
    </row>
    <row r="53" spans="1:11" ht="17.25" customHeight="1" x14ac:dyDescent="0.2">
      <c r="A53" s="614"/>
      <c r="B53" s="271">
        <v>4488</v>
      </c>
      <c r="C53" s="272" t="s">
        <v>404</v>
      </c>
      <c r="D53" s="271" t="s">
        <v>260</v>
      </c>
      <c r="E53" s="391">
        <v>10</v>
      </c>
      <c r="F53" s="246">
        <f>IF(Оглавление!$D$12="НДС",VLOOKUP(B53,Лист1!A:C,3,FALSE),IF(Оглавление!$D$12="Без НДС",VLOOKUP(B53,Лист1!A:B,2,FALSE),""))</f>
        <v>353.6</v>
      </c>
      <c r="G53" s="245">
        <f t="shared" si="8"/>
        <v>353.6</v>
      </c>
      <c r="H53" s="275"/>
      <c r="I53" s="246">
        <f t="shared" si="9"/>
        <v>0</v>
      </c>
      <c r="K53" s="13"/>
    </row>
    <row r="54" spans="1:11" ht="17.25" customHeight="1" x14ac:dyDescent="0.2">
      <c r="A54" s="614"/>
      <c r="B54" s="271">
        <v>4433</v>
      </c>
      <c r="C54" s="272" t="s">
        <v>403</v>
      </c>
      <c r="D54" s="271" t="s">
        <v>260</v>
      </c>
      <c r="E54" s="391">
        <v>10</v>
      </c>
      <c r="F54" s="246">
        <f>IF(Оглавление!$D$12="НДС",VLOOKUP(B54,Лист1!A:C,3,FALSE),IF(Оглавление!$D$12="Без НДС",VLOOKUP(B54,Лист1!A:B,2,FALSE),""))</f>
        <v>586.1</v>
      </c>
      <c r="G54" s="245">
        <f t="shared" si="8"/>
        <v>586.1</v>
      </c>
      <c r="H54" s="275"/>
      <c r="I54" s="246">
        <f t="shared" si="9"/>
        <v>0</v>
      </c>
      <c r="K54" s="13"/>
    </row>
    <row r="55" spans="1:11" ht="17.25" customHeight="1" x14ac:dyDescent="0.2">
      <c r="A55" s="614"/>
      <c r="B55" s="271">
        <v>4444</v>
      </c>
      <c r="C55" s="272" t="s">
        <v>402</v>
      </c>
      <c r="D55" s="271" t="s">
        <v>260</v>
      </c>
      <c r="E55" s="391">
        <v>10</v>
      </c>
      <c r="F55" s="246">
        <f>IF(Оглавление!$D$12="НДС",VLOOKUP(B55,Лист1!A:C,3,FALSE),IF(Оглавление!$D$12="Без НДС",VLOOKUP(B55,Лист1!A:B,2,FALSE),""))</f>
        <v>1271.8</v>
      </c>
      <c r="G55" s="245">
        <f t="shared" si="8"/>
        <v>1271.8</v>
      </c>
      <c r="H55" s="275"/>
      <c r="I55" s="246">
        <f t="shared" si="9"/>
        <v>0</v>
      </c>
      <c r="K55" s="13"/>
    </row>
    <row r="56" spans="1:11" ht="17.25" customHeight="1" x14ac:dyDescent="0.2">
      <c r="A56" s="614"/>
      <c r="B56" s="271">
        <v>4455</v>
      </c>
      <c r="C56" s="272" t="s">
        <v>401</v>
      </c>
      <c r="D56" s="271" t="s">
        <v>260</v>
      </c>
      <c r="E56" s="391">
        <v>1</v>
      </c>
      <c r="F56" s="246">
        <f>IF(Оглавление!$D$12="НДС",VLOOKUP(B56,Лист1!A:C,3,FALSE),IF(Оглавление!$D$12="Без НДС",VLOOKUP(B56,Лист1!A:B,2,FALSE),""))</f>
        <v>2095.1999999999998</v>
      </c>
      <c r="G56" s="245">
        <f t="shared" si="8"/>
        <v>2095.1999999999998</v>
      </c>
      <c r="H56" s="275"/>
      <c r="I56" s="246">
        <f t="shared" si="9"/>
        <v>0</v>
      </c>
      <c r="K56" s="13"/>
    </row>
    <row r="57" spans="1:11" ht="17.25" customHeight="1" x14ac:dyDescent="0.2">
      <c r="A57" s="614"/>
      <c r="B57" s="271">
        <v>4466</v>
      </c>
      <c r="C57" s="272" t="s">
        <v>400</v>
      </c>
      <c r="D57" s="271" t="s">
        <v>260</v>
      </c>
      <c r="E57" s="391">
        <v>1</v>
      </c>
      <c r="F57" s="246">
        <f>IF(Оглавление!$D$12="НДС",VLOOKUP(B57,Лист1!A:C,3,FALSE),IF(Оглавление!$D$12="Без НДС",VLOOKUP(B57,Лист1!A:B,2,FALSE),""))</f>
        <v>8569.2999999999993</v>
      </c>
      <c r="G57" s="245">
        <f t="shared" si="8"/>
        <v>8569.2999999999993</v>
      </c>
      <c r="H57" s="275"/>
      <c r="I57" s="246">
        <f t="shared" si="9"/>
        <v>0</v>
      </c>
      <c r="K57" s="13"/>
    </row>
    <row r="58" spans="1:11" ht="17.25" customHeight="1" x14ac:dyDescent="0.2">
      <c r="A58" s="615"/>
      <c r="B58" s="271">
        <v>4477</v>
      </c>
      <c r="C58" s="272" t="s">
        <v>399</v>
      </c>
      <c r="D58" s="271" t="s">
        <v>260</v>
      </c>
      <c r="E58" s="391">
        <v>1</v>
      </c>
      <c r="F58" s="246">
        <f>IF(Оглавление!$D$12="НДС",VLOOKUP(B58,Лист1!A:C,3,FALSE),IF(Оглавление!$D$12="Без НДС",VLOOKUP(B58,Лист1!A:B,2,FALSE),""))</f>
        <v>5682.3</v>
      </c>
      <c r="G58" s="245">
        <f t="shared" si="8"/>
        <v>5682.3</v>
      </c>
      <c r="H58" s="275"/>
      <c r="I58" s="246">
        <f t="shared" si="9"/>
        <v>0</v>
      </c>
      <c r="K58" s="13"/>
    </row>
    <row r="59" spans="1:11" ht="18" customHeight="1" x14ac:dyDescent="0.2">
      <c r="A59" s="403"/>
      <c r="B59" s="404"/>
      <c r="C59" s="104"/>
      <c r="D59" s="405"/>
      <c r="E59" s="406"/>
      <c r="F59" s="395"/>
      <c r="G59" s="396"/>
      <c r="H59" s="405"/>
      <c r="I59" s="386"/>
      <c r="K59" s="13"/>
    </row>
    <row r="60" spans="1:11" ht="17.25" customHeight="1" x14ac:dyDescent="0.2">
      <c r="A60" s="613"/>
      <c r="B60" s="271">
        <v>4421</v>
      </c>
      <c r="C60" s="272" t="s">
        <v>398</v>
      </c>
      <c r="D60" s="271" t="s">
        <v>260</v>
      </c>
      <c r="E60" s="391">
        <v>10</v>
      </c>
      <c r="F60" s="246">
        <f>IF(Оглавление!$D$12="НДС",VLOOKUP(B60,Лист1!A:C,3,FALSE),IF(Оглавление!$D$12="Без НДС",VLOOKUP(B60,Лист1!A:B,2,FALSE),""))</f>
        <v>265</v>
      </c>
      <c r="G60" s="245">
        <f t="shared" ref="G60:G68" si="10">F60-(F60/100)*$F$4</f>
        <v>265</v>
      </c>
      <c r="H60" s="275"/>
      <c r="I60" s="246">
        <f t="shared" ref="I60:I68" si="11">G60*H60</f>
        <v>0</v>
      </c>
      <c r="K60" s="13"/>
    </row>
    <row r="61" spans="1:11" ht="17.25" customHeight="1" x14ac:dyDescent="0.2">
      <c r="A61" s="614"/>
      <c r="B61" s="271">
        <v>4431</v>
      </c>
      <c r="C61" s="272" t="s">
        <v>397</v>
      </c>
      <c r="D61" s="271" t="s">
        <v>260</v>
      </c>
      <c r="E61" s="391">
        <v>10</v>
      </c>
      <c r="F61" s="246">
        <f>IF(Оглавление!$D$12="НДС",VLOOKUP(B61,Лист1!A:C,3,FALSE),IF(Оглавление!$D$12="Без НДС",VLOOKUP(B61,Лист1!A:B,2,FALSE),""))</f>
        <v>441.6</v>
      </c>
      <c r="G61" s="245">
        <f t="shared" si="10"/>
        <v>441.6</v>
      </c>
      <c r="H61" s="275"/>
      <c r="I61" s="246">
        <f t="shared" si="11"/>
        <v>0</v>
      </c>
      <c r="K61" s="13"/>
    </row>
    <row r="62" spans="1:11" ht="17.25" customHeight="1" x14ac:dyDescent="0.2">
      <c r="A62" s="614"/>
      <c r="B62" s="271">
        <v>4423</v>
      </c>
      <c r="C62" s="272" t="s">
        <v>396</v>
      </c>
      <c r="D62" s="271" t="s">
        <v>260</v>
      </c>
      <c r="E62" s="391">
        <v>10</v>
      </c>
      <c r="F62" s="246">
        <f>IF(Оглавление!$D$12="НДС",VLOOKUP(B62,Лист1!A:C,3,FALSE),IF(Оглавление!$D$12="Без НДС",VLOOKUP(B62,Лист1!A:B,2,FALSE),""))</f>
        <v>464.6</v>
      </c>
      <c r="G62" s="245">
        <f t="shared" si="10"/>
        <v>464.6</v>
      </c>
      <c r="H62" s="275"/>
      <c r="I62" s="246">
        <f t="shared" si="11"/>
        <v>0</v>
      </c>
      <c r="K62" s="13"/>
    </row>
    <row r="63" spans="1:11" ht="17.25" customHeight="1" x14ac:dyDescent="0.2">
      <c r="A63" s="614"/>
      <c r="B63" s="271">
        <v>4434</v>
      </c>
      <c r="C63" s="272" t="s">
        <v>395</v>
      </c>
      <c r="D63" s="271" t="s">
        <v>260</v>
      </c>
      <c r="E63" s="391">
        <v>10</v>
      </c>
      <c r="F63" s="246">
        <f>IF(Оглавление!$D$12="НДС",VLOOKUP(B63,Лист1!A:C,3,FALSE),IF(Оглавление!$D$12="Без НДС",VLOOKUP(B63,Лист1!A:B,2,FALSE),""))</f>
        <v>918.2</v>
      </c>
      <c r="G63" s="245">
        <f t="shared" si="10"/>
        <v>918.2</v>
      </c>
      <c r="H63" s="275"/>
      <c r="I63" s="246">
        <f t="shared" si="11"/>
        <v>0</v>
      </c>
      <c r="K63" s="13"/>
    </row>
    <row r="64" spans="1:11" ht="17.25" customHeight="1" x14ac:dyDescent="0.2">
      <c r="A64" s="614"/>
      <c r="B64" s="271">
        <v>4452</v>
      </c>
      <c r="C64" s="272" t="s">
        <v>394</v>
      </c>
      <c r="D64" s="271" t="s">
        <v>260</v>
      </c>
      <c r="E64" s="391">
        <v>1</v>
      </c>
      <c r="F64" s="246">
        <f>IF(Оглавление!$D$12="НДС",VLOOKUP(B64,Лист1!A:C,3,FALSE),IF(Оглавление!$D$12="Без НДС",VLOOKUP(B64,Лист1!A:B,2,FALSE),""))</f>
        <v>1217.9000000000001</v>
      </c>
      <c r="G64" s="245">
        <f t="shared" si="10"/>
        <v>1217.9000000000001</v>
      </c>
      <c r="H64" s="275"/>
      <c r="I64" s="246">
        <f t="shared" si="11"/>
        <v>0</v>
      </c>
      <c r="K64" s="13"/>
    </row>
    <row r="65" spans="1:11" ht="17.25" customHeight="1" x14ac:dyDescent="0.2">
      <c r="A65" s="614"/>
      <c r="B65" s="271">
        <v>4445</v>
      </c>
      <c r="C65" s="272" t="s">
        <v>393</v>
      </c>
      <c r="D65" s="271" t="s">
        <v>260</v>
      </c>
      <c r="E65" s="391">
        <v>1</v>
      </c>
      <c r="F65" s="246">
        <f>IF(Оглавление!$D$12="НДС",VLOOKUP(B65,Лист1!A:C,3,FALSE),IF(Оглавление!$D$12="Без НДС",VLOOKUP(B65,Лист1!A:B,2,FALSE),""))</f>
        <v>1768.4</v>
      </c>
      <c r="G65" s="245">
        <f t="shared" si="10"/>
        <v>1768.4</v>
      </c>
      <c r="H65" s="275"/>
      <c r="I65" s="246">
        <f t="shared" si="11"/>
        <v>0</v>
      </c>
      <c r="K65" s="13"/>
    </row>
    <row r="66" spans="1:11" ht="17.25" customHeight="1" x14ac:dyDescent="0.2">
      <c r="A66" s="614"/>
      <c r="B66" s="271">
        <v>4464</v>
      </c>
      <c r="C66" s="272" t="s">
        <v>392</v>
      </c>
      <c r="D66" s="271" t="s">
        <v>260</v>
      </c>
      <c r="E66" s="391">
        <v>1</v>
      </c>
      <c r="F66" s="246">
        <f>IF(Оглавление!$D$12="НДС",VLOOKUP(B66,Лист1!A:C,3,FALSE),IF(Оглавление!$D$12="Без НДС",VLOOKUP(B66,Лист1!A:B,2,FALSE),""))</f>
        <v>7258.6</v>
      </c>
      <c r="G66" s="245">
        <f t="shared" si="10"/>
        <v>7258.6</v>
      </c>
      <c r="H66" s="275"/>
      <c r="I66" s="246">
        <f t="shared" si="11"/>
        <v>0</v>
      </c>
      <c r="K66" s="13"/>
    </row>
    <row r="67" spans="1:11" ht="17.25" customHeight="1" x14ac:dyDescent="0.2">
      <c r="A67" s="614"/>
      <c r="B67" s="271">
        <v>4465</v>
      </c>
      <c r="C67" s="272" t="s">
        <v>391</v>
      </c>
      <c r="D67" s="271" t="s">
        <v>260</v>
      </c>
      <c r="E67" s="391">
        <v>1</v>
      </c>
      <c r="F67" s="246">
        <f>IF(Оглавление!$D$12="НДС",VLOOKUP(B67,Лист1!A:C,3,FALSE),IF(Оглавление!$D$12="Без НДС",VLOOKUP(B67,Лист1!A:B,2,FALSE),""))</f>
        <v>2909.8</v>
      </c>
      <c r="G67" s="245">
        <f t="shared" si="10"/>
        <v>2909.8</v>
      </c>
      <c r="H67" s="275"/>
      <c r="I67" s="246">
        <f t="shared" si="11"/>
        <v>0</v>
      </c>
      <c r="K67" s="13"/>
    </row>
    <row r="68" spans="1:11" ht="17.25" customHeight="1" x14ac:dyDescent="0.2">
      <c r="A68" s="615"/>
      <c r="B68" s="271">
        <v>4476</v>
      </c>
      <c r="C68" s="272" t="s">
        <v>390</v>
      </c>
      <c r="D68" s="271" t="s">
        <v>260</v>
      </c>
      <c r="E68" s="391">
        <v>1</v>
      </c>
      <c r="F68" s="246">
        <f>IF(Оглавление!$D$12="НДС",VLOOKUP(B68,Лист1!A:C,3,FALSE),IF(Оглавление!$D$12="Без НДС",VLOOKUP(B68,Лист1!A:B,2,FALSE),""))</f>
        <v>8523.1</v>
      </c>
      <c r="G68" s="245">
        <f t="shared" si="10"/>
        <v>8523.1</v>
      </c>
      <c r="H68" s="275"/>
      <c r="I68" s="246">
        <f t="shared" si="11"/>
        <v>0</v>
      </c>
      <c r="K68" s="13"/>
    </row>
    <row r="69" spans="1:11" ht="17.649999999999999" customHeight="1" x14ac:dyDescent="0.2">
      <c r="A69" s="402"/>
      <c r="B69" s="399"/>
      <c r="C69" s="89"/>
      <c r="D69" s="17"/>
      <c r="E69" s="90"/>
      <c r="F69" s="395"/>
      <c r="G69" s="396"/>
      <c r="H69" s="17"/>
      <c r="I69" s="401"/>
      <c r="K69" s="13"/>
    </row>
    <row r="70" spans="1:11" ht="19.5" customHeight="1" x14ac:dyDescent="0.2">
      <c r="A70" s="613"/>
      <c r="B70" s="271">
        <v>4510</v>
      </c>
      <c r="C70" s="272" t="s">
        <v>304</v>
      </c>
      <c r="D70" s="271" t="s">
        <v>260</v>
      </c>
      <c r="E70" s="391">
        <v>10</v>
      </c>
      <c r="F70" s="246">
        <f>IF(Оглавление!$D$12="НДС",VLOOKUP(B70,Лист1!A:C,3,FALSE),IF(Оглавление!$D$12="Без НДС",VLOOKUP(B70,Лист1!A:B,2,FALSE),""))</f>
        <v>292.3</v>
      </c>
      <c r="G70" s="245">
        <f t="shared" ref="G70:G76" si="12">F70-(F70/100)*$F$4</f>
        <v>292.3</v>
      </c>
      <c r="H70" s="275"/>
      <c r="I70" s="246">
        <f t="shared" ref="I70:I76" si="13">G70*H70</f>
        <v>0</v>
      </c>
      <c r="K70" s="13"/>
    </row>
    <row r="71" spans="1:11" ht="19.5" customHeight="1" x14ac:dyDescent="0.2">
      <c r="A71" s="614"/>
      <c r="B71" s="271">
        <v>4520</v>
      </c>
      <c r="C71" s="272" t="s">
        <v>303</v>
      </c>
      <c r="D71" s="271" t="s">
        <v>260</v>
      </c>
      <c r="E71" s="391">
        <v>10</v>
      </c>
      <c r="F71" s="246">
        <f>IF(Оглавление!$D$12="НДС",VLOOKUP(B71,Лист1!A:C,3,FALSE),IF(Оглавление!$D$12="Без НДС",VLOOKUP(B71,Лист1!A:B,2,FALSE),""))</f>
        <v>448.9</v>
      </c>
      <c r="G71" s="245">
        <f t="shared" si="12"/>
        <v>448.9</v>
      </c>
      <c r="H71" s="275"/>
      <c r="I71" s="246">
        <f t="shared" si="13"/>
        <v>0</v>
      </c>
      <c r="K71" s="13"/>
    </row>
    <row r="72" spans="1:11" ht="19.5" customHeight="1" x14ac:dyDescent="0.2">
      <c r="A72" s="614"/>
      <c r="B72" s="271">
        <v>4530</v>
      </c>
      <c r="C72" s="272" t="s">
        <v>302</v>
      </c>
      <c r="D72" s="271" t="s">
        <v>260</v>
      </c>
      <c r="E72" s="391">
        <v>10</v>
      </c>
      <c r="F72" s="246">
        <f>IF(Оглавление!$D$12="НДС",VLOOKUP(B72,Лист1!A:C,3,FALSE),IF(Оглавление!$D$12="Без НДС",VLOOKUP(B72,Лист1!A:B,2,FALSE),""))</f>
        <v>833.4</v>
      </c>
      <c r="G72" s="245">
        <f t="shared" si="12"/>
        <v>833.4</v>
      </c>
      <c r="H72" s="275"/>
      <c r="I72" s="246">
        <f t="shared" si="13"/>
        <v>0</v>
      </c>
      <c r="K72" s="13"/>
    </row>
    <row r="73" spans="1:11" ht="19.5" customHeight="1" x14ac:dyDescent="0.2">
      <c r="A73" s="614"/>
      <c r="B73" s="271">
        <v>4540</v>
      </c>
      <c r="C73" s="272" t="s">
        <v>389</v>
      </c>
      <c r="D73" s="271" t="s">
        <v>260</v>
      </c>
      <c r="E73" s="391">
        <v>10</v>
      </c>
      <c r="F73" s="246">
        <f>IF(Оглавление!$D$12="НДС",VLOOKUP(B73,Лист1!A:C,3,FALSE),IF(Оглавление!$D$12="Без НДС",VLOOKUP(B73,Лист1!A:B,2,FALSE),""))</f>
        <v>1679.3</v>
      </c>
      <c r="G73" s="245">
        <f t="shared" si="12"/>
        <v>1679.3</v>
      </c>
      <c r="H73" s="275"/>
      <c r="I73" s="246">
        <f t="shared" si="13"/>
        <v>0</v>
      </c>
      <c r="K73" s="13"/>
    </row>
    <row r="74" spans="1:11" ht="19.5" customHeight="1" x14ac:dyDescent="0.2">
      <c r="A74" s="614"/>
      <c r="B74" s="271">
        <v>4550</v>
      </c>
      <c r="C74" s="272" t="s">
        <v>388</v>
      </c>
      <c r="D74" s="271" t="s">
        <v>260</v>
      </c>
      <c r="E74" s="391">
        <v>3</v>
      </c>
      <c r="F74" s="246">
        <f>IF(Оглавление!$D$12="НДС",VLOOKUP(B74,Лист1!A:C,3,FALSE),IF(Оглавление!$D$12="Без НДС",VLOOKUP(B74,Лист1!A:B,2,FALSE),""))</f>
        <v>3467.6</v>
      </c>
      <c r="G74" s="245">
        <f t="shared" si="12"/>
        <v>3467.6</v>
      </c>
      <c r="H74" s="275"/>
      <c r="I74" s="246">
        <f t="shared" si="13"/>
        <v>0</v>
      </c>
      <c r="K74" s="13"/>
    </row>
    <row r="75" spans="1:11" ht="19.5" customHeight="1" x14ac:dyDescent="0.2">
      <c r="A75" s="614"/>
      <c r="B75" s="271">
        <v>4560</v>
      </c>
      <c r="C75" s="272" t="s">
        <v>387</v>
      </c>
      <c r="D75" s="271" t="s">
        <v>260</v>
      </c>
      <c r="E75" s="391">
        <v>1</v>
      </c>
      <c r="F75" s="246">
        <f>IF(Оглавление!$D$12="НДС",VLOOKUP(B75,Лист1!A:C,3,FALSE),IF(Оглавление!$D$12="Без НДС",VLOOKUP(B75,Лист1!A:B,2,FALSE),""))</f>
        <v>5456</v>
      </c>
      <c r="G75" s="245">
        <f t="shared" si="12"/>
        <v>5456</v>
      </c>
      <c r="H75" s="275"/>
      <c r="I75" s="246">
        <f t="shared" si="13"/>
        <v>0</v>
      </c>
      <c r="K75" s="13"/>
    </row>
    <row r="76" spans="1:11" ht="19.5" customHeight="1" x14ac:dyDescent="0.2">
      <c r="A76" s="615"/>
      <c r="B76" s="271">
        <v>4570</v>
      </c>
      <c r="C76" s="272" t="s">
        <v>386</v>
      </c>
      <c r="D76" s="271" t="s">
        <v>260</v>
      </c>
      <c r="E76" s="391">
        <v>1</v>
      </c>
      <c r="F76" s="246">
        <f>IF(Оглавление!$D$12="НДС",VLOOKUP(B76,Лист1!A:C,3,FALSE),IF(Оглавление!$D$12="Без НДС",VLOOKUP(B76,Лист1!A:B,2,FALSE),""))</f>
        <v>8252.6</v>
      </c>
      <c r="G76" s="245">
        <f t="shared" si="12"/>
        <v>8252.6</v>
      </c>
      <c r="H76" s="275"/>
      <c r="I76" s="246">
        <f t="shared" si="13"/>
        <v>0</v>
      </c>
      <c r="K76" s="13"/>
    </row>
    <row r="77" spans="1:11" ht="15.6" customHeight="1" x14ac:dyDescent="0.2">
      <c r="A77" s="402"/>
      <c r="B77" s="399"/>
      <c r="C77" s="89"/>
      <c r="D77" s="17"/>
      <c r="E77" s="394"/>
      <c r="F77" s="395"/>
      <c r="G77" s="400"/>
      <c r="H77" s="17"/>
      <c r="I77" s="401"/>
      <c r="K77" s="13"/>
    </row>
    <row r="78" spans="1:11" ht="15" customHeight="1" x14ac:dyDescent="0.2">
      <c r="A78" s="613"/>
      <c r="B78" s="271">
        <v>4610</v>
      </c>
      <c r="C78" s="272" t="s">
        <v>385</v>
      </c>
      <c r="D78" s="271" t="s">
        <v>260</v>
      </c>
      <c r="E78" s="391">
        <v>10</v>
      </c>
      <c r="F78" s="246">
        <f>IF(Оглавление!$D$12="НДС",VLOOKUP(B78,Лист1!A:C,3,FALSE),IF(Оглавление!$D$12="Без НДС",VLOOKUP(B78,Лист1!A:B,2,FALSE),""))</f>
        <v>414.9</v>
      </c>
      <c r="G78" s="245">
        <f t="shared" ref="G78:G113" si="14">F78-(F78/100)*$F$4</f>
        <v>414.9</v>
      </c>
      <c r="H78" s="275"/>
      <c r="I78" s="246">
        <f t="shared" ref="I78:I113" si="15">G78*H78</f>
        <v>0</v>
      </c>
      <c r="K78" s="13"/>
    </row>
    <row r="79" spans="1:11" ht="15" customHeight="1" x14ac:dyDescent="0.2">
      <c r="A79" s="614"/>
      <c r="B79" s="271">
        <v>4620</v>
      </c>
      <c r="C79" s="272" t="s">
        <v>384</v>
      </c>
      <c r="D79" s="271" t="s">
        <v>260</v>
      </c>
      <c r="E79" s="391">
        <v>10</v>
      </c>
      <c r="F79" s="246">
        <f>IF(Оглавление!$D$12="НДС",VLOOKUP(B79,Лист1!A:C,3,FALSE),IF(Оглавление!$D$12="Без НДС",VLOOKUP(B79,Лист1!A:B,2,FALSE),""))</f>
        <v>625.4</v>
      </c>
      <c r="G79" s="245">
        <f t="shared" si="14"/>
        <v>625.4</v>
      </c>
      <c r="H79" s="275"/>
      <c r="I79" s="246">
        <f t="shared" si="15"/>
        <v>0</v>
      </c>
      <c r="K79" s="13"/>
    </row>
    <row r="80" spans="1:11" ht="15" customHeight="1" x14ac:dyDescent="0.2">
      <c r="A80" s="614"/>
      <c r="B80" s="271">
        <v>4630</v>
      </c>
      <c r="C80" s="272" t="s">
        <v>383</v>
      </c>
      <c r="D80" s="271" t="s">
        <v>260</v>
      </c>
      <c r="E80" s="391">
        <v>10</v>
      </c>
      <c r="F80" s="246">
        <f>IF(Оглавление!$D$12="НДС",VLOOKUP(B80,Лист1!A:C,3,FALSE),IF(Оглавление!$D$12="Без НДС",VLOOKUP(B80,Лист1!A:B,2,FALSE),""))</f>
        <v>1440.5</v>
      </c>
      <c r="G80" s="245">
        <f t="shared" si="14"/>
        <v>1440.5</v>
      </c>
      <c r="H80" s="275"/>
      <c r="I80" s="246">
        <f t="shared" si="15"/>
        <v>0</v>
      </c>
      <c r="K80" s="13"/>
    </row>
    <row r="81" spans="1:11" ht="15" customHeight="1" x14ac:dyDescent="0.2">
      <c r="A81" s="614"/>
      <c r="B81" s="271">
        <v>4640</v>
      </c>
      <c r="C81" s="272" t="s">
        <v>382</v>
      </c>
      <c r="D81" s="271" t="s">
        <v>260</v>
      </c>
      <c r="E81" s="391">
        <v>10</v>
      </c>
      <c r="F81" s="246">
        <f>IF(Оглавление!$D$12="НДС",VLOOKUP(B81,Лист1!A:C,3,FALSE),IF(Оглавление!$D$12="Без НДС",VLOOKUP(B81,Лист1!A:B,2,FALSE),""))</f>
        <v>2743.2</v>
      </c>
      <c r="G81" s="245">
        <f t="shared" si="14"/>
        <v>2743.2</v>
      </c>
      <c r="H81" s="275"/>
      <c r="I81" s="246">
        <f t="shared" si="15"/>
        <v>0</v>
      </c>
      <c r="K81" s="13"/>
    </row>
    <row r="82" spans="1:11" ht="15" customHeight="1" x14ac:dyDescent="0.2">
      <c r="A82" s="614"/>
      <c r="B82" s="271">
        <v>4650</v>
      </c>
      <c r="C82" s="272" t="s">
        <v>381</v>
      </c>
      <c r="D82" s="271" t="s">
        <v>260</v>
      </c>
      <c r="E82" s="391">
        <v>10</v>
      </c>
      <c r="F82" s="246">
        <f>IF(Оглавление!$D$12="НДС",VLOOKUP(B82,Лист1!A:C,3,FALSE),IF(Оглавление!$D$12="Без НДС",VLOOKUP(B82,Лист1!A:B,2,FALSE),""))</f>
        <v>4724.8</v>
      </c>
      <c r="G82" s="245">
        <f t="shared" si="14"/>
        <v>4724.8</v>
      </c>
      <c r="H82" s="275"/>
      <c r="I82" s="246">
        <f t="shared" si="15"/>
        <v>0</v>
      </c>
      <c r="K82" s="13"/>
    </row>
    <row r="83" spans="1:11" ht="15" customHeight="1" x14ac:dyDescent="0.2">
      <c r="A83" s="614"/>
      <c r="B83" s="271">
        <v>4660</v>
      </c>
      <c r="C83" s="272" t="s">
        <v>380</v>
      </c>
      <c r="D83" s="271" t="s">
        <v>260</v>
      </c>
      <c r="E83" s="391">
        <v>10</v>
      </c>
      <c r="F83" s="246">
        <f>IF(Оглавление!$D$12="НДС",VLOOKUP(B83,Лист1!A:C,3,FALSE),IF(Оглавление!$D$12="Без НДС",VLOOKUP(B83,Лист1!A:B,2,FALSE),""))</f>
        <v>8030</v>
      </c>
      <c r="G83" s="245">
        <f t="shared" si="14"/>
        <v>8030</v>
      </c>
      <c r="H83" s="275"/>
      <c r="I83" s="246">
        <f t="shared" si="15"/>
        <v>0</v>
      </c>
      <c r="K83" s="13"/>
    </row>
    <row r="84" spans="1:11" ht="15" customHeight="1" x14ac:dyDescent="0.2">
      <c r="A84" s="614"/>
      <c r="B84" s="271">
        <v>4670</v>
      </c>
      <c r="C84" s="272" t="s">
        <v>379</v>
      </c>
      <c r="D84" s="271" t="s">
        <v>260</v>
      </c>
      <c r="E84" s="391">
        <v>10</v>
      </c>
      <c r="F84" s="246">
        <f>IF(Оглавление!$D$12="НДС",VLOOKUP(B84,Лист1!A:C,3,FALSE),IF(Оглавление!$D$12="Без НДС",VLOOKUP(B84,Лист1!A:B,2,FALSE),""))</f>
        <v>11398.1</v>
      </c>
      <c r="G84" s="245">
        <f t="shared" si="14"/>
        <v>11398.1</v>
      </c>
      <c r="H84" s="275"/>
      <c r="I84" s="246">
        <f t="shared" si="15"/>
        <v>0</v>
      </c>
      <c r="K84" s="13"/>
    </row>
    <row r="85" spans="1:11" ht="15" customHeight="1" x14ac:dyDescent="0.2">
      <c r="A85" s="614"/>
      <c r="B85" s="271">
        <v>4611</v>
      </c>
      <c r="C85" s="272" t="s">
        <v>378</v>
      </c>
      <c r="D85" s="271" t="s">
        <v>260</v>
      </c>
      <c r="E85" s="391">
        <v>10</v>
      </c>
      <c r="F85" s="246">
        <f>IF(Оглавление!$D$12="НДС",VLOOKUP(B85,Лист1!A:C,3,FALSE),IF(Оглавление!$D$12="Без НДС",VLOOKUP(B85,Лист1!A:B,2,FALSE),""))</f>
        <v>504.4</v>
      </c>
      <c r="G85" s="245">
        <f t="shared" si="14"/>
        <v>504.4</v>
      </c>
      <c r="H85" s="275"/>
      <c r="I85" s="246">
        <f t="shared" si="15"/>
        <v>0</v>
      </c>
      <c r="K85" s="13"/>
    </row>
    <row r="86" spans="1:11" ht="15" customHeight="1" x14ac:dyDescent="0.2">
      <c r="A86" s="614"/>
      <c r="B86" s="271">
        <v>4612</v>
      </c>
      <c r="C86" s="272" t="s">
        <v>377</v>
      </c>
      <c r="D86" s="271" t="s">
        <v>260</v>
      </c>
      <c r="E86" s="391">
        <v>10</v>
      </c>
      <c r="F86" s="246">
        <f>IF(Оглавление!$D$12="НДС",VLOOKUP(B86,Лист1!A:C,3,FALSE),IF(Оглавление!$D$12="Без НДС",VLOOKUP(B86,Лист1!A:B,2,FALSE),""))</f>
        <v>920.9</v>
      </c>
      <c r="G86" s="245">
        <f t="shared" si="14"/>
        <v>920.9</v>
      </c>
      <c r="H86" s="275"/>
      <c r="I86" s="246">
        <f t="shared" si="15"/>
        <v>0</v>
      </c>
      <c r="K86" s="13"/>
    </row>
    <row r="87" spans="1:11" ht="15" customHeight="1" x14ac:dyDescent="0.2">
      <c r="A87" s="614"/>
      <c r="B87" s="271">
        <v>4621</v>
      </c>
      <c r="C87" s="272" t="s">
        <v>298</v>
      </c>
      <c r="D87" s="271" t="s">
        <v>260</v>
      </c>
      <c r="E87" s="391">
        <v>10</v>
      </c>
      <c r="F87" s="246">
        <f>IF(Оглавление!$D$12="НДС",VLOOKUP(B87,Лист1!A:C,3,FALSE),IF(Оглавление!$D$12="Без НДС",VLOOKUP(B87,Лист1!A:B,2,FALSE),""))</f>
        <v>488.2</v>
      </c>
      <c r="G87" s="245">
        <f t="shared" si="14"/>
        <v>488.2</v>
      </c>
      <c r="H87" s="275"/>
      <c r="I87" s="246">
        <f t="shared" si="15"/>
        <v>0</v>
      </c>
      <c r="K87" s="13"/>
    </row>
    <row r="88" spans="1:11" ht="15" customHeight="1" x14ac:dyDescent="0.2">
      <c r="A88" s="614"/>
      <c r="B88" s="271">
        <v>4622</v>
      </c>
      <c r="C88" s="272" t="s">
        <v>297</v>
      </c>
      <c r="D88" s="271" t="s">
        <v>260</v>
      </c>
      <c r="E88" s="391">
        <v>10</v>
      </c>
      <c r="F88" s="246">
        <f>IF(Оглавление!$D$12="НДС",VLOOKUP(B88,Лист1!A:C,3,FALSE),IF(Оглавление!$D$12="Без НДС",VLOOKUP(B88,Лист1!A:B,2,FALSE),""))</f>
        <v>550</v>
      </c>
      <c r="G88" s="245">
        <f t="shared" si="14"/>
        <v>550</v>
      </c>
      <c r="H88" s="275"/>
      <c r="I88" s="246">
        <f t="shared" si="15"/>
        <v>0</v>
      </c>
      <c r="K88" s="13"/>
    </row>
    <row r="89" spans="1:11" ht="15" customHeight="1" x14ac:dyDescent="0.2">
      <c r="A89" s="614"/>
      <c r="B89" s="271">
        <v>4623</v>
      </c>
      <c r="C89" s="272" t="s">
        <v>296</v>
      </c>
      <c r="D89" s="271" t="s">
        <v>260</v>
      </c>
      <c r="E89" s="391">
        <v>10</v>
      </c>
      <c r="F89" s="246">
        <f>IF(Оглавление!$D$12="НДС",VLOOKUP(B89,Лист1!A:C,3,FALSE),IF(Оглавление!$D$12="Без НДС",VLOOKUP(B89,Лист1!A:B,2,FALSE),""))</f>
        <v>581.4</v>
      </c>
      <c r="G89" s="245">
        <f t="shared" si="14"/>
        <v>581.4</v>
      </c>
      <c r="H89" s="275"/>
      <c r="I89" s="246">
        <f t="shared" si="15"/>
        <v>0</v>
      </c>
      <c r="K89" s="13"/>
    </row>
    <row r="90" spans="1:11" ht="15" customHeight="1" x14ac:dyDescent="0.2">
      <c r="A90" s="614"/>
      <c r="B90" s="271">
        <v>4624</v>
      </c>
      <c r="C90" s="272" t="s">
        <v>376</v>
      </c>
      <c r="D90" s="271" t="s">
        <v>260</v>
      </c>
      <c r="E90" s="391">
        <v>10</v>
      </c>
      <c r="F90" s="246">
        <f>IF(Оглавление!$D$12="НДС",VLOOKUP(B90,Лист1!A:C,3,FALSE),IF(Оглавление!$D$12="Без НДС",VLOOKUP(B90,Лист1!A:B,2,FALSE),""))</f>
        <v>1023.5</v>
      </c>
      <c r="G90" s="245">
        <f t="shared" si="14"/>
        <v>1023.5</v>
      </c>
      <c r="H90" s="275"/>
      <c r="I90" s="246">
        <f t="shared" si="15"/>
        <v>0</v>
      </c>
      <c r="K90" s="13"/>
    </row>
    <row r="91" spans="1:11" ht="15" customHeight="1" x14ac:dyDescent="0.2">
      <c r="A91" s="614"/>
      <c r="B91" s="271">
        <v>4625</v>
      </c>
      <c r="C91" s="272" t="s">
        <v>295</v>
      </c>
      <c r="D91" s="271" t="s">
        <v>260</v>
      </c>
      <c r="E91" s="391">
        <v>10</v>
      </c>
      <c r="F91" s="246">
        <f>IF(Оглавление!$D$12="НДС",VLOOKUP(B91,Лист1!A:C,3,FALSE),IF(Оглавление!$D$12="Без НДС",VLOOKUP(B91,Лист1!A:B,2,FALSE),""))</f>
        <v>1024.5999999999999</v>
      </c>
      <c r="G91" s="245">
        <f t="shared" si="14"/>
        <v>1024.5999999999999</v>
      </c>
      <c r="H91" s="275"/>
      <c r="I91" s="246">
        <f t="shared" si="15"/>
        <v>0</v>
      </c>
      <c r="K91" s="13"/>
    </row>
    <row r="92" spans="1:11" ht="15" customHeight="1" x14ac:dyDescent="0.2">
      <c r="A92" s="614"/>
      <c r="B92" s="271">
        <v>4631</v>
      </c>
      <c r="C92" s="272" t="s">
        <v>375</v>
      </c>
      <c r="D92" s="271" t="s">
        <v>260</v>
      </c>
      <c r="E92" s="391">
        <v>10</v>
      </c>
      <c r="F92" s="246">
        <f>IF(Оглавление!$D$12="НДС",VLOOKUP(B92,Лист1!A:C,3,FALSE),IF(Оглавление!$D$12="Без НДС",VLOOKUP(B92,Лист1!A:B,2,FALSE),""))</f>
        <v>945.5</v>
      </c>
      <c r="G92" s="245">
        <f t="shared" si="14"/>
        <v>945.5</v>
      </c>
      <c r="H92" s="275"/>
      <c r="I92" s="246">
        <f t="shared" si="15"/>
        <v>0</v>
      </c>
      <c r="K92" s="13"/>
    </row>
    <row r="93" spans="1:11" ht="15" customHeight="1" x14ac:dyDescent="0.2">
      <c r="A93" s="614"/>
      <c r="B93" s="271">
        <v>4632</v>
      </c>
      <c r="C93" s="272" t="s">
        <v>294</v>
      </c>
      <c r="D93" s="271" t="s">
        <v>260</v>
      </c>
      <c r="E93" s="391">
        <v>10</v>
      </c>
      <c r="F93" s="246">
        <f>IF(Оглавление!$D$12="НДС",VLOOKUP(B93,Лист1!A:C,3,FALSE),IF(Оглавление!$D$12="Без НДС",VLOOKUP(B93,Лист1!A:B,2,FALSE),""))</f>
        <v>787.3</v>
      </c>
      <c r="G93" s="245">
        <f t="shared" si="14"/>
        <v>787.3</v>
      </c>
      <c r="H93" s="275"/>
      <c r="I93" s="246">
        <f t="shared" si="15"/>
        <v>0</v>
      </c>
      <c r="K93" s="13"/>
    </row>
    <row r="94" spans="1:11" ht="15" customHeight="1" x14ac:dyDescent="0.2">
      <c r="A94" s="614"/>
      <c r="B94" s="271">
        <v>4633</v>
      </c>
      <c r="C94" s="272" t="s">
        <v>293</v>
      </c>
      <c r="D94" s="271" t="s">
        <v>260</v>
      </c>
      <c r="E94" s="391">
        <v>10</v>
      </c>
      <c r="F94" s="246">
        <f>IF(Оглавление!$D$12="НДС",VLOOKUP(B94,Лист1!A:C,3,FALSE),IF(Оглавление!$D$12="Без НДС",VLOOKUP(B94,Лист1!A:B,2,FALSE),""))</f>
        <v>891</v>
      </c>
      <c r="G94" s="245">
        <f t="shared" si="14"/>
        <v>891</v>
      </c>
      <c r="H94" s="275"/>
      <c r="I94" s="246">
        <f t="shared" si="15"/>
        <v>0</v>
      </c>
      <c r="K94" s="13"/>
    </row>
    <row r="95" spans="1:11" ht="15" customHeight="1" x14ac:dyDescent="0.2">
      <c r="A95" s="614"/>
      <c r="B95" s="271">
        <v>4627</v>
      </c>
      <c r="C95" s="272" t="s">
        <v>374</v>
      </c>
      <c r="D95" s="271" t="s">
        <v>260</v>
      </c>
      <c r="E95" s="391">
        <v>10</v>
      </c>
      <c r="F95" s="246">
        <f>IF(Оглавление!$D$12="НДС",VLOOKUP(B95,Лист1!A:C,3,FALSE),IF(Оглавление!$D$12="Без НДС",VLOOKUP(B95,Лист1!A:B,2,FALSE),""))</f>
        <v>1029.3</v>
      </c>
      <c r="G95" s="245">
        <f t="shared" si="14"/>
        <v>1029.3</v>
      </c>
      <c r="H95" s="275"/>
      <c r="I95" s="246">
        <f t="shared" si="15"/>
        <v>0</v>
      </c>
      <c r="K95" s="13"/>
    </row>
    <row r="96" spans="1:11" ht="15" customHeight="1" x14ac:dyDescent="0.2">
      <c r="A96" s="614"/>
      <c r="B96" s="271">
        <v>4634</v>
      </c>
      <c r="C96" s="272" t="s">
        <v>292</v>
      </c>
      <c r="D96" s="271" t="s">
        <v>260</v>
      </c>
      <c r="E96" s="391">
        <v>10</v>
      </c>
      <c r="F96" s="246">
        <f>IF(Оглавление!$D$12="НДС",VLOOKUP(B96,Лист1!A:C,3,FALSE),IF(Оглавление!$D$12="Без НДС",VLOOKUP(B96,Лист1!A:B,2,FALSE),""))</f>
        <v>831.8</v>
      </c>
      <c r="G96" s="245">
        <f t="shared" si="14"/>
        <v>831.8</v>
      </c>
      <c r="H96" s="275"/>
      <c r="I96" s="246">
        <f t="shared" si="15"/>
        <v>0</v>
      </c>
      <c r="K96" s="13"/>
    </row>
    <row r="97" spans="1:11" ht="15" customHeight="1" x14ac:dyDescent="0.2">
      <c r="A97" s="614"/>
      <c r="B97" s="271">
        <v>4635</v>
      </c>
      <c r="C97" s="272" t="s">
        <v>373</v>
      </c>
      <c r="D97" s="271" t="s">
        <v>260</v>
      </c>
      <c r="E97" s="391">
        <v>10</v>
      </c>
      <c r="F97" s="246">
        <f>IF(Оглавление!$D$12="НДС",VLOOKUP(B97,Лист1!A:C,3,FALSE),IF(Оглавление!$D$12="Без НДС",VLOOKUP(B97,Лист1!A:B,2,FALSE),""))</f>
        <v>986.9</v>
      </c>
      <c r="G97" s="245">
        <f t="shared" si="14"/>
        <v>986.9</v>
      </c>
      <c r="H97" s="275"/>
      <c r="I97" s="246">
        <f t="shared" si="15"/>
        <v>0</v>
      </c>
      <c r="K97" s="13"/>
    </row>
    <row r="98" spans="1:11" ht="15" customHeight="1" x14ac:dyDescent="0.2">
      <c r="A98" s="614"/>
      <c r="B98" s="271">
        <v>4636</v>
      </c>
      <c r="C98" s="272" t="s">
        <v>372</v>
      </c>
      <c r="D98" s="271" t="s">
        <v>260</v>
      </c>
      <c r="E98" s="391">
        <v>10</v>
      </c>
      <c r="F98" s="246">
        <f>IF(Оглавление!$D$12="НДС",VLOOKUP(B98,Лист1!A:C,3,FALSE),IF(Оглавление!$D$12="Без НДС",VLOOKUP(B98,Лист1!A:B,2,FALSE),""))</f>
        <v>1028.8</v>
      </c>
      <c r="G98" s="245">
        <f t="shared" si="14"/>
        <v>1028.8</v>
      </c>
      <c r="H98" s="275"/>
      <c r="I98" s="246">
        <f t="shared" si="15"/>
        <v>0</v>
      </c>
      <c r="K98" s="13"/>
    </row>
    <row r="99" spans="1:11" ht="15" customHeight="1" x14ac:dyDescent="0.2">
      <c r="A99" s="614"/>
      <c r="B99" s="271">
        <v>4637</v>
      </c>
      <c r="C99" s="272" t="s">
        <v>371</v>
      </c>
      <c r="D99" s="271" t="s">
        <v>260</v>
      </c>
      <c r="E99" s="391">
        <v>10</v>
      </c>
      <c r="F99" s="246">
        <f>IF(Оглавление!$D$12="НДС",VLOOKUP(B99,Лист1!A:C,3,FALSE),IF(Оглавление!$D$12="Без НДС",VLOOKUP(B99,Лист1!A:B,2,FALSE),""))</f>
        <v>1235.0999999999999</v>
      </c>
      <c r="G99" s="245">
        <f t="shared" si="14"/>
        <v>1235.0999999999999</v>
      </c>
      <c r="H99" s="275"/>
      <c r="I99" s="246">
        <f t="shared" si="15"/>
        <v>0</v>
      </c>
      <c r="K99" s="13"/>
    </row>
    <row r="100" spans="1:11" ht="15" customHeight="1" x14ac:dyDescent="0.2">
      <c r="A100" s="614"/>
      <c r="B100" s="271">
        <v>4638</v>
      </c>
      <c r="C100" s="272" t="s">
        <v>370</v>
      </c>
      <c r="D100" s="271" t="s">
        <v>260</v>
      </c>
      <c r="E100" s="391">
        <v>3</v>
      </c>
      <c r="F100" s="246">
        <f>IF(Оглавление!$D$12="НДС",VLOOKUP(B100,Лист1!A:C,3,FALSE),IF(Оглавление!$D$12="Без НДС",VLOOKUP(B100,Лист1!A:B,2,FALSE),""))</f>
        <v>1913.5</v>
      </c>
      <c r="G100" s="245">
        <f t="shared" si="14"/>
        <v>1913.5</v>
      </c>
      <c r="H100" s="275"/>
      <c r="I100" s="246">
        <f t="shared" si="15"/>
        <v>0</v>
      </c>
      <c r="K100" s="13"/>
    </row>
    <row r="101" spans="1:11" ht="15" customHeight="1" x14ac:dyDescent="0.2">
      <c r="A101" s="614"/>
      <c r="B101" s="271">
        <v>4641</v>
      </c>
      <c r="C101" s="272" t="s">
        <v>369</v>
      </c>
      <c r="D101" s="271" t="s">
        <v>260</v>
      </c>
      <c r="E101" s="391">
        <v>10</v>
      </c>
      <c r="F101" s="246">
        <f>IF(Оглавление!$D$12="НДС",VLOOKUP(B101,Лист1!A:C,3,FALSE),IF(Оглавление!$D$12="Без НДС",VLOOKUP(B101,Лист1!A:B,2,FALSE),""))</f>
        <v>1553.1</v>
      </c>
      <c r="G101" s="245">
        <f t="shared" si="14"/>
        <v>1553.1</v>
      </c>
      <c r="H101" s="275"/>
      <c r="I101" s="246">
        <f t="shared" si="15"/>
        <v>0</v>
      </c>
      <c r="K101" s="13"/>
    </row>
    <row r="102" spans="1:11" ht="15" customHeight="1" x14ac:dyDescent="0.2">
      <c r="A102" s="614"/>
      <c r="B102" s="271">
        <v>4643</v>
      </c>
      <c r="C102" s="272" t="s">
        <v>368</v>
      </c>
      <c r="D102" s="271" t="s">
        <v>260</v>
      </c>
      <c r="E102" s="391">
        <v>10</v>
      </c>
      <c r="F102" s="246">
        <f>IF(Оглавление!$D$12="НДС",VLOOKUP(B102,Лист1!A:C,3,FALSE),IF(Оглавление!$D$12="Без НДС",VLOOKUP(B102,Лист1!A:B,2,FALSE),""))</f>
        <v>1620.7</v>
      </c>
      <c r="G102" s="245">
        <f t="shared" si="14"/>
        <v>1620.7</v>
      </c>
      <c r="H102" s="275"/>
      <c r="I102" s="246">
        <f t="shared" si="15"/>
        <v>0</v>
      </c>
      <c r="K102" s="13"/>
    </row>
    <row r="103" spans="1:11" ht="15" customHeight="1" x14ac:dyDescent="0.2">
      <c r="A103" s="614"/>
      <c r="B103" s="271">
        <v>4644</v>
      </c>
      <c r="C103" s="272" t="s">
        <v>367</v>
      </c>
      <c r="D103" s="271" t="s">
        <v>260</v>
      </c>
      <c r="E103" s="391">
        <v>10</v>
      </c>
      <c r="F103" s="246">
        <f>IF(Оглавление!$D$12="НДС",VLOOKUP(B103,Лист1!A:C,3,FALSE),IF(Оглавление!$D$12="Без НДС",VLOOKUP(B103,Лист1!A:B,2,FALSE),""))</f>
        <v>1808.7</v>
      </c>
      <c r="G103" s="245">
        <f t="shared" si="14"/>
        <v>1808.7</v>
      </c>
      <c r="H103" s="275"/>
      <c r="I103" s="246">
        <f t="shared" si="15"/>
        <v>0</v>
      </c>
      <c r="K103" s="13"/>
    </row>
    <row r="104" spans="1:11" ht="15" customHeight="1" x14ac:dyDescent="0.2">
      <c r="A104" s="614"/>
      <c r="B104" s="271">
        <v>4646</v>
      </c>
      <c r="C104" s="272" t="s">
        <v>366</v>
      </c>
      <c r="D104" s="271" t="s">
        <v>260</v>
      </c>
      <c r="E104" s="391">
        <v>3</v>
      </c>
      <c r="F104" s="246">
        <f>IF(Оглавление!$D$12="НДС",VLOOKUP(B104,Лист1!A:C,3,FALSE),IF(Оглавление!$D$12="Без НДС",VLOOKUP(B104,Лист1!A:B,2,FALSE),""))</f>
        <v>1856.4</v>
      </c>
      <c r="G104" s="245">
        <f t="shared" si="14"/>
        <v>1856.4</v>
      </c>
      <c r="H104" s="275"/>
      <c r="I104" s="246">
        <f t="shared" si="15"/>
        <v>0</v>
      </c>
      <c r="K104" s="13"/>
    </row>
    <row r="105" spans="1:11" ht="15" customHeight="1" x14ac:dyDescent="0.2">
      <c r="A105" s="614"/>
      <c r="B105" s="271">
        <v>4647</v>
      </c>
      <c r="C105" s="272" t="s">
        <v>365</v>
      </c>
      <c r="D105" s="271" t="s">
        <v>260</v>
      </c>
      <c r="E105" s="391">
        <v>3</v>
      </c>
      <c r="F105" s="246">
        <f>IF(Оглавление!$D$12="НДС",VLOOKUP(B105,Лист1!A:C,3,FALSE),IF(Оглавление!$D$12="Без НДС",VLOOKUP(B105,Лист1!A:B,2,FALSE),""))</f>
        <v>2113.6</v>
      </c>
      <c r="G105" s="245">
        <f t="shared" si="14"/>
        <v>2113.6</v>
      </c>
      <c r="H105" s="275"/>
      <c r="I105" s="246">
        <f t="shared" si="15"/>
        <v>0</v>
      </c>
      <c r="K105" s="13"/>
    </row>
    <row r="106" spans="1:11" ht="15" customHeight="1" x14ac:dyDescent="0.2">
      <c r="A106" s="614"/>
      <c r="B106" s="271">
        <v>4648</v>
      </c>
      <c r="C106" s="272" t="s">
        <v>364</v>
      </c>
      <c r="D106" s="271" t="s">
        <v>260</v>
      </c>
      <c r="E106" s="391">
        <v>3</v>
      </c>
      <c r="F106" s="246">
        <f>IF(Оглавление!$D$12="НДС",VLOOKUP(B106,Лист1!A:C,3,FALSE),IF(Оглавление!$D$12="Без НДС",VLOOKUP(B106,Лист1!A:B,2,FALSE),""))</f>
        <v>2258.1</v>
      </c>
      <c r="G106" s="245">
        <f t="shared" si="14"/>
        <v>2258.1</v>
      </c>
      <c r="H106" s="275"/>
      <c r="I106" s="246">
        <f t="shared" si="15"/>
        <v>0</v>
      </c>
      <c r="K106" s="13"/>
    </row>
    <row r="107" spans="1:11" ht="15" customHeight="1" x14ac:dyDescent="0.2">
      <c r="A107" s="614"/>
      <c r="B107" s="271">
        <v>4649</v>
      </c>
      <c r="C107" s="272" t="s">
        <v>363</v>
      </c>
      <c r="D107" s="271" t="s">
        <v>260</v>
      </c>
      <c r="E107" s="391">
        <v>10</v>
      </c>
      <c r="F107" s="246">
        <f>IF(Оглавление!$D$12="НДС",VLOOKUP(B107,Лист1!A:C,3,FALSE),IF(Оглавление!$D$12="Без НДС",VLOOKUP(B107,Лист1!A:B,2,FALSE),""))</f>
        <v>2363.4</v>
      </c>
      <c r="G107" s="245">
        <f t="shared" si="14"/>
        <v>2363.4</v>
      </c>
      <c r="H107" s="275"/>
      <c r="I107" s="246">
        <f t="shared" si="15"/>
        <v>0</v>
      </c>
      <c r="K107" s="13"/>
    </row>
    <row r="108" spans="1:11" ht="15" customHeight="1" x14ac:dyDescent="0.2">
      <c r="A108" s="614"/>
      <c r="B108" s="271">
        <v>4651</v>
      </c>
      <c r="C108" s="272" t="s">
        <v>362</v>
      </c>
      <c r="D108" s="271" t="s">
        <v>260</v>
      </c>
      <c r="E108" s="391">
        <v>1</v>
      </c>
      <c r="F108" s="246">
        <f>IF(Оглавление!$D$12="НДС",VLOOKUP(B108,Лист1!A:C,3,FALSE),IF(Оглавление!$D$12="Без НДС",VLOOKUP(B108,Лист1!A:B,2,FALSE),""))</f>
        <v>3085.2</v>
      </c>
      <c r="G108" s="245">
        <f t="shared" si="14"/>
        <v>3085.2</v>
      </c>
      <c r="H108" s="275"/>
      <c r="I108" s="246">
        <f t="shared" si="15"/>
        <v>0</v>
      </c>
      <c r="K108" s="13"/>
    </row>
    <row r="109" spans="1:11" ht="15" customHeight="1" x14ac:dyDescent="0.2">
      <c r="A109" s="614"/>
      <c r="B109" s="271">
        <v>4652</v>
      </c>
      <c r="C109" s="272" t="s">
        <v>361</v>
      </c>
      <c r="D109" s="271" t="s">
        <v>260</v>
      </c>
      <c r="E109" s="391">
        <v>1</v>
      </c>
      <c r="F109" s="246">
        <f>IF(Оглавление!$D$12="НДС",VLOOKUP(B109,Лист1!A:C,3,FALSE),IF(Оглавление!$D$12="Без НДС",VLOOKUP(B109,Лист1!A:B,2,FALSE),""))</f>
        <v>3010.9</v>
      </c>
      <c r="G109" s="245">
        <f t="shared" si="14"/>
        <v>3010.9</v>
      </c>
      <c r="H109" s="275"/>
      <c r="I109" s="246">
        <f t="shared" si="15"/>
        <v>0</v>
      </c>
      <c r="K109" s="13"/>
    </row>
    <row r="110" spans="1:11" ht="15" customHeight="1" x14ac:dyDescent="0.2">
      <c r="A110" s="614"/>
      <c r="B110" s="271">
        <v>4653</v>
      </c>
      <c r="C110" s="272" t="s">
        <v>360</v>
      </c>
      <c r="D110" s="271" t="s">
        <v>260</v>
      </c>
      <c r="E110" s="391">
        <v>1</v>
      </c>
      <c r="F110" s="246">
        <f>IF(Оглавление!$D$12="НДС",VLOOKUP(B110,Лист1!A:C,3,FALSE),IF(Оглавление!$D$12="Без НДС",VLOOKUP(B110,Лист1!A:B,2,FALSE),""))</f>
        <v>2903.5</v>
      </c>
      <c r="G110" s="245">
        <f t="shared" si="14"/>
        <v>2903.5</v>
      </c>
      <c r="H110" s="275"/>
      <c r="I110" s="246">
        <f t="shared" si="15"/>
        <v>0</v>
      </c>
      <c r="K110" s="13"/>
    </row>
    <row r="111" spans="1:11" ht="15" customHeight="1" x14ac:dyDescent="0.2">
      <c r="A111" s="614"/>
      <c r="B111" s="271">
        <v>4654</v>
      </c>
      <c r="C111" s="272" t="s">
        <v>359</v>
      </c>
      <c r="D111" s="271" t="s">
        <v>260</v>
      </c>
      <c r="E111" s="391">
        <v>1</v>
      </c>
      <c r="F111" s="246">
        <f>IF(Оглавление!$D$12="НДС",VLOOKUP(B111,Лист1!A:C,3,FALSE),IF(Оглавление!$D$12="Без НДС",VLOOKUP(B111,Лист1!A:B,2,FALSE),""))</f>
        <v>3602.8</v>
      </c>
      <c r="G111" s="245">
        <f t="shared" si="14"/>
        <v>3602.8</v>
      </c>
      <c r="H111" s="275"/>
      <c r="I111" s="246">
        <f t="shared" si="15"/>
        <v>0</v>
      </c>
      <c r="K111" s="13"/>
    </row>
    <row r="112" spans="1:11" ht="15" customHeight="1" x14ac:dyDescent="0.2">
      <c r="A112" s="614"/>
      <c r="B112" s="271">
        <v>4661</v>
      </c>
      <c r="C112" s="272" t="s">
        <v>358</v>
      </c>
      <c r="D112" s="271" t="s">
        <v>260</v>
      </c>
      <c r="E112" s="391">
        <v>1</v>
      </c>
      <c r="F112" s="246">
        <f>IF(Оглавление!$D$12="НДС",VLOOKUP(B112,Лист1!A:C,3,FALSE),IF(Оглавление!$D$12="Без НДС",VLOOKUP(B112,Лист1!A:B,2,FALSE),""))</f>
        <v>11243.1</v>
      </c>
      <c r="G112" s="245">
        <f t="shared" si="14"/>
        <v>11243.1</v>
      </c>
      <c r="H112" s="275"/>
      <c r="I112" s="246">
        <f t="shared" si="15"/>
        <v>0</v>
      </c>
      <c r="K112" s="13"/>
    </row>
    <row r="113" spans="1:11" ht="15" customHeight="1" x14ac:dyDescent="0.2">
      <c r="A113" s="615"/>
      <c r="B113" s="271">
        <v>4662</v>
      </c>
      <c r="C113" s="272" t="s">
        <v>357</v>
      </c>
      <c r="D113" s="271" t="s">
        <v>260</v>
      </c>
      <c r="E113" s="391">
        <v>1</v>
      </c>
      <c r="F113" s="246">
        <f>IF(Оглавление!$D$12="НДС",VLOOKUP(B113,Лист1!A:C,3,FALSE),IF(Оглавление!$D$12="Без НДС",VLOOKUP(B113,Лист1!A:B,2,FALSE),""))</f>
        <v>6146.4</v>
      </c>
      <c r="G113" s="245">
        <f t="shared" si="14"/>
        <v>6146.4</v>
      </c>
      <c r="H113" s="275"/>
      <c r="I113" s="246">
        <f t="shared" si="15"/>
        <v>0</v>
      </c>
      <c r="K113" s="13"/>
    </row>
    <row r="114" spans="1:11" ht="14.25" x14ac:dyDescent="0.2">
      <c r="A114" s="392"/>
      <c r="B114" s="393"/>
      <c r="C114" s="129"/>
      <c r="D114" s="60"/>
      <c r="E114" s="394"/>
      <c r="F114" s="395"/>
      <c r="G114" s="396"/>
      <c r="H114" s="60"/>
      <c r="I114" s="386"/>
      <c r="K114" s="13"/>
    </row>
    <row r="115" spans="1:11" ht="30" customHeight="1" x14ac:dyDescent="0.2">
      <c r="A115" s="407"/>
      <c r="B115" s="271">
        <v>4419</v>
      </c>
      <c r="C115" s="272" t="s">
        <v>537</v>
      </c>
      <c r="D115" s="271" t="s">
        <v>260</v>
      </c>
      <c r="E115" s="391">
        <v>10</v>
      </c>
      <c r="F115" s="246">
        <f>IF(Оглавление!$D$12="НДС",VLOOKUP(B115,Лист1!A:C,3,FALSE),IF(Оглавление!$D$12="Без НДС",VLOOKUP(B115,Лист1!A:B,2,FALSE),""))</f>
        <v>153</v>
      </c>
      <c r="G115" s="245">
        <f>F115-(F115/100)*$F$4</f>
        <v>153</v>
      </c>
      <c r="H115" s="275"/>
      <c r="I115" s="246">
        <f>G115*H115</f>
        <v>0</v>
      </c>
      <c r="K115" s="13"/>
    </row>
    <row r="116" spans="1:11" ht="30" customHeight="1" x14ac:dyDescent="0.2">
      <c r="A116" s="408"/>
      <c r="B116" s="271">
        <v>4429</v>
      </c>
      <c r="C116" s="272" t="s">
        <v>538</v>
      </c>
      <c r="D116" s="271" t="s">
        <v>260</v>
      </c>
      <c r="E116" s="391">
        <v>10</v>
      </c>
      <c r="F116" s="246">
        <f>IF(Оглавление!$D$12="НДС",VLOOKUP(B116,Лист1!A:C,3,FALSE),IF(Оглавление!$D$12="Без НДС",VLOOKUP(B116,Лист1!A:B,2,FALSE),""))</f>
        <v>202.2</v>
      </c>
      <c r="G116" s="245">
        <f>F116-(F116/100)*$F$4</f>
        <v>202.2</v>
      </c>
      <c r="H116" s="275"/>
      <c r="I116" s="246">
        <f>G116*H116</f>
        <v>0</v>
      </c>
      <c r="K116" s="13"/>
    </row>
    <row r="117" spans="1:11" ht="30" customHeight="1" x14ac:dyDescent="0.2">
      <c r="A117" s="409"/>
      <c r="B117" s="271">
        <v>4439</v>
      </c>
      <c r="C117" s="272" t="s">
        <v>593</v>
      </c>
      <c r="D117" s="271" t="s">
        <v>260</v>
      </c>
      <c r="E117" s="391">
        <v>10</v>
      </c>
      <c r="F117" s="246">
        <f>IF(Оглавление!$D$12="НДС",VLOOKUP(B117,Лист1!A:C,3,FALSE),IF(Оглавление!$D$12="Без НДС",VLOOKUP(B117,Лист1!A:B,2,FALSE),""))</f>
        <v>326.3</v>
      </c>
      <c r="G117" s="245">
        <f>F117-(F117/100)*$F$4</f>
        <v>326.3</v>
      </c>
      <c r="H117" s="275"/>
      <c r="I117" s="246">
        <f>G117*H117</f>
        <v>0</v>
      </c>
      <c r="K117" s="13"/>
    </row>
    <row r="118" spans="1:11" ht="14.25" x14ac:dyDescent="0.2">
      <c r="A118" s="410"/>
      <c r="B118" s="399"/>
      <c r="C118" s="105"/>
      <c r="D118" s="411"/>
      <c r="E118" s="412"/>
      <c r="F118" s="395"/>
      <c r="G118" s="413"/>
      <c r="H118" s="411"/>
      <c r="I118" s="414"/>
      <c r="K118" s="13"/>
    </row>
    <row r="119" spans="1:11" ht="32.25" customHeight="1" x14ac:dyDescent="0.2">
      <c r="A119" s="613"/>
      <c r="B119" s="271">
        <v>4914</v>
      </c>
      <c r="C119" s="272" t="s">
        <v>356</v>
      </c>
      <c r="D119" s="271" t="s">
        <v>260</v>
      </c>
      <c r="E119" s="391">
        <v>10</v>
      </c>
      <c r="F119" s="246">
        <f>IF(Оглавление!$D$12="НДС",VLOOKUP(B119,Лист1!A:C,3,FALSE),IF(Оглавление!$D$12="Без НДС",VLOOKUP(B119,Лист1!A:B,2,FALSE),""))</f>
        <v>996.8</v>
      </c>
      <c r="G119" s="245">
        <f>F119-(F119/100)*$F$4</f>
        <v>996.8</v>
      </c>
      <c r="H119" s="275"/>
      <c r="I119" s="246">
        <f>G119*H119</f>
        <v>0</v>
      </c>
      <c r="K119" s="13"/>
    </row>
    <row r="120" spans="1:11" ht="32.25" customHeight="1" x14ac:dyDescent="0.2">
      <c r="A120" s="615"/>
      <c r="B120" s="271">
        <v>4915</v>
      </c>
      <c r="C120" s="272" t="s">
        <v>355</v>
      </c>
      <c r="D120" s="271" t="s">
        <v>260</v>
      </c>
      <c r="E120" s="391">
        <v>10</v>
      </c>
      <c r="F120" s="246">
        <f>IF(Оглавление!$D$12="НДС",VLOOKUP(B120,Лист1!A:C,3,FALSE),IF(Оглавление!$D$12="Без НДС",VLOOKUP(B120,Лист1!A:B,2,FALSE),""))</f>
        <v>1149.2</v>
      </c>
      <c r="G120" s="245">
        <f>F120-(F120/100)*$F$4</f>
        <v>1149.2</v>
      </c>
      <c r="H120" s="275"/>
      <c r="I120" s="246">
        <f>G120*H120</f>
        <v>0</v>
      </c>
      <c r="K120" s="13"/>
    </row>
    <row r="121" spans="1:11" ht="14.25" x14ac:dyDescent="0.2">
      <c r="A121" s="392"/>
      <c r="B121" s="399"/>
      <c r="C121" s="89"/>
      <c r="D121" s="17"/>
      <c r="E121" s="90"/>
      <c r="F121" s="395"/>
      <c r="G121" s="396"/>
      <c r="H121" s="17"/>
      <c r="I121" s="401"/>
      <c r="K121" s="13"/>
    </row>
    <row r="122" spans="1:11" ht="49.5" customHeight="1" x14ac:dyDescent="0.2">
      <c r="A122" s="613"/>
      <c r="B122" s="290">
        <v>4710</v>
      </c>
      <c r="C122" s="290" t="s">
        <v>354</v>
      </c>
      <c r="D122" s="290" t="s">
        <v>260</v>
      </c>
      <c r="E122" s="391">
        <v>5</v>
      </c>
      <c r="F122" s="246">
        <f>IF(Оглавление!$D$12="НДС",VLOOKUP(B122,Лист1!A:C,3,FALSE),IF(Оглавление!$D$12="Без НДС",VLOOKUP(B122,Лист1!A:B,2,FALSE),""))</f>
        <v>1051.3</v>
      </c>
      <c r="G122" s="415">
        <f>F122-(F122/100)*$F$4</f>
        <v>1051.3</v>
      </c>
      <c r="H122" s="275"/>
      <c r="I122" s="246">
        <f>G122*H122</f>
        <v>0</v>
      </c>
      <c r="K122" s="13"/>
    </row>
    <row r="123" spans="1:11" ht="50.25" customHeight="1" x14ac:dyDescent="0.2">
      <c r="A123" s="615"/>
      <c r="B123" s="290">
        <v>4720</v>
      </c>
      <c r="C123" s="290" t="s">
        <v>353</v>
      </c>
      <c r="D123" s="290" t="s">
        <v>260</v>
      </c>
      <c r="E123" s="391">
        <v>5</v>
      </c>
      <c r="F123" s="246">
        <f>IF(Оглавление!$D$12="НДС",VLOOKUP(B123,Лист1!A:C,3,FALSE),IF(Оглавление!$D$12="Без НДС",VLOOKUP(B123,Лист1!A:B,2,FALSE),""))</f>
        <v>1275</v>
      </c>
      <c r="G123" s="415">
        <f>F123-(F123/100)*$F$4</f>
        <v>1275</v>
      </c>
      <c r="H123" s="275"/>
      <c r="I123" s="246">
        <f>G123*H123</f>
        <v>0</v>
      </c>
      <c r="K123" s="13"/>
    </row>
    <row r="124" spans="1:11" ht="14.25" x14ac:dyDescent="0.2">
      <c r="A124" s="392"/>
      <c r="B124" s="399"/>
      <c r="C124" s="89"/>
      <c r="D124" s="17"/>
      <c r="E124" s="90"/>
      <c r="F124" s="395"/>
      <c r="G124" s="400"/>
      <c r="H124" s="17"/>
      <c r="I124" s="401"/>
      <c r="K124" s="13"/>
    </row>
    <row r="125" spans="1:11" ht="21" customHeight="1" x14ac:dyDescent="0.2">
      <c r="A125" s="613"/>
      <c r="B125" s="271">
        <v>4810</v>
      </c>
      <c r="C125" s="272" t="s">
        <v>352</v>
      </c>
      <c r="D125" s="271" t="s">
        <v>260</v>
      </c>
      <c r="E125" s="391">
        <v>5</v>
      </c>
      <c r="F125" s="246">
        <f>IF(Оглавление!$D$12="НДС",VLOOKUP(B125,Лист1!A:C,3,FALSE),IF(Оглавление!$D$12="Без НДС",VLOOKUP(B125,Лист1!A:B,2,FALSE),""))</f>
        <v>1314.2</v>
      </c>
      <c r="G125" s="245">
        <f t="shared" ref="G125:G131" si="16">F125-(F125/100)*$F$4</f>
        <v>1314.2</v>
      </c>
      <c r="H125" s="275"/>
      <c r="I125" s="246">
        <f t="shared" ref="I125:I131" si="17">G125*H125</f>
        <v>0</v>
      </c>
      <c r="K125" s="13"/>
    </row>
    <row r="126" spans="1:11" ht="21" customHeight="1" x14ac:dyDescent="0.2">
      <c r="A126" s="614"/>
      <c r="B126" s="271">
        <v>4812</v>
      </c>
      <c r="C126" s="272" t="s">
        <v>351</v>
      </c>
      <c r="D126" s="271" t="s">
        <v>260</v>
      </c>
      <c r="E126" s="391">
        <v>5</v>
      </c>
      <c r="F126" s="246">
        <f>IF(Оглавление!$D$12="НДС",VLOOKUP(B126,Лист1!A:C,3,FALSE),IF(Оглавление!$D$12="Без НДС",VLOOKUP(B126,Лист1!A:B,2,FALSE),""))</f>
        <v>1341</v>
      </c>
      <c r="G126" s="245">
        <f t="shared" si="16"/>
        <v>1341</v>
      </c>
      <c r="H126" s="275"/>
      <c r="I126" s="246">
        <f t="shared" si="17"/>
        <v>0</v>
      </c>
      <c r="K126" s="13"/>
    </row>
    <row r="127" spans="1:11" ht="21" customHeight="1" x14ac:dyDescent="0.2">
      <c r="A127" s="614"/>
      <c r="B127" s="271">
        <v>4821</v>
      </c>
      <c r="C127" s="272" t="s">
        <v>350</v>
      </c>
      <c r="D127" s="271" t="s">
        <v>260</v>
      </c>
      <c r="E127" s="391">
        <v>5</v>
      </c>
      <c r="F127" s="246">
        <f>IF(Оглавление!$D$12="НДС",VLOOKUP(B127,Лист1!A:C,3,FALSE),IF(Оглавление!$D$12="Без НДС",VLOOKUP(B127,Лист1!A:B,2,FALSE),""))</f>
        <v>1341</v>
      </c>
      <c r="G127" s="245">
        <f t="shared" si="16"/>
        <v>1341</v>
      </c>
      <c r="H127" s="275"/>
      <c r="I127" s="246">
        <f t="shared" si="17"/>
        <v>0</v>
      </c>
      <c r="K127" s="13"/>
    </row>
    <row r="128" spans="1:11" ht="21" customHeight="1" x14ac:dyDescent="0.2">
      <c r="A128" s="614"/>
      <c r="B128" s="271">
        <v>4820</v>
      </c>
      <c r="C128" s="272" t="s">
        <v>349</v>
      </c>
      <c r="D128" s="271" t="s">
        <v>260</v>
      </c>
      <c r="E128" s="391">
        <v>5</v>
      </c>
      <c r="F128" s="246">
        <f>IF(Оглавление!$D$12="НДС",VLOOKUP(B128,Лист1!A:C,3,FALSE),IF(Оглавление!$D$12="Без НДС",VLOOKUP(B128,Лист1!A:B,2,FALSE),""))</f>
        <v>1423.2</v>
      </c>
      <c r="G128" s="245">
        <f t="shared" si="16"/>
        <v>1423.2</v>
      </c>
      <c r="H128" s="275"/>
      <c r="I128" s="246">
        <f t="shared" si="17"/>
        <v>0</v>
      </c>
      <c r="K128" s="13"/>
    </row>
    <row r="129" spans="1:11" ht="21" customHeight="1" x14ac:dyDescent="0.2">
      <c r="A129" s="614"/>
      <c r="B129" s="271">
        <v>4823</v>
      </c>
      <c r="C129" s="272" t="s">
        <v>348</v>
      </c>
      <c r="D129" s="271" t="s">
        <v>260</v>
      </c>
      <c r="E129" s="391">
        <v>5</v>
      </c>
      <c r="F129" s="246">
        <f>IF(Оглавление!$D$12="НДС",VLOOKUP(B129,Лист1!A:C,3,FALSE),IF(Оглавление!$D$12="Без НДС",VLOOKUP(B129,Лист1!A:B,2,FALSE),""))</f>
        <v>1518</v>
      </c>
      <c r="G129" s="245">
        <f t="shared" si="16"/>
        <v>1518</v>
      </c>
      <c r="H129" s="275"/>
      <c r="I129" s="246">
        <f t="shared" si="17"/>
        <v>0</v>
      </c>
      <c r="K129" s="13"/>
    </row>
    <row r="130" spans="1:11" ht="21" customHeight="1" x14ac:dyDescent="0.2">
      <c r="A130" s="614"/>
      <c r="B130" s="271">
        <v>4832</v>
      </c>
      <c r="C130" s="272" t="s">
        <v>347</v>
      </c>
      <c r="D130" s="271" t="s">
        <v>260</v>
      </c>
      <c r="E130" s="391">
        <v>5</v>
      </c>
      <c r="F130" s="246">
        <f>IF(Оглавление!$D$12="НДС",VLOOKUP(B130,Лист1!A:C,3,FALSE),IF(Оглавление!$D$12="Без НДС",VLOOKUP(B130,Лист1!A:B,2,FALSE),""))</f>
        <v>1530</v>
      </c>
      <c r="G130" s="245">
        <f t="shared" si="16"/>
        <v>1530</v>
      </c>
      <c r="H130" s="275"/>
      <c r="I130" s="246">
        <f t="shared" si="17"/>
        <v>0</v>
      </c>
      <c r="K130" s="13"/>
    </row>
    <row r="131" spans="1:11" ht="21" customHeight="1" x14ac:dyDescent="0.2">
      <c r="A131" s="615"/>
      <c r="B131" s="271">
        <v>4830</v>
      </c>
      <c r="C131" s="272" t="s">
        <v>346</v>
      </c>
      <c r="D131" s="271" t="s">
        <v>260</v>
      </c>
      <c r="E131" s="391">
        <v>5</v>
      </c>
      <c r="F131" s="246">
        <f>IF(Оглавление!$D$12="НДС",VLOOKUP(B131,Лист1!A:C,3,FALSE),IF(Оглавление!$D$12="Без НДС",VLOOKUP(B131,Лист1!A:B,2,FALSE),""))</f>
        <v>1605.5</v>
      </c>
      <c r="G131" s="245">
        <f t="shared" si="16"/>
        <v>1605.5</v>
      </c>
      <c r="H131" s="275"/>
      <c r="I131" s="246">
        <f t="shared" si="17"/>
        <v>0</v>
      </c>
      <c r="K131" s="13"/>
    </row>
    <row r="132" spans="1:11" ht="18.600000000000001" customHeight="1" x14ac:dyDescent="0.2">
      <c r="A132" s="392"/>
      <c r="B132" s="399"/>
      <c r="C132" s="89"/>
      <c r="D132" s="17"/>
      <c r="E132" s="90"/>
      <c r="F132" s="395"/>
      <c r="G132" s="400"/>
      <c r="H132" s="17"/>
      <c r="I132" s="401"/>
      <c r="K132" s="13"/>
    </row>
    <row r="133" spans="1:11" ht="21.75" customHeight="1" x14ac:dyDescent="0.2">
      <c r="A133" s="613"/>
      <c r="B133" s="271">
        <v>4932</v>
      </c>
      <c r="C133" s="272" t="s">
        <v>345</v>
      </c>
      <c r="D133" s="271" t="s">
        <v>260</v>
      </c>
      <c r="E133" s="391">
        <v>10</v>
      </c>
      <c r="F133" s="246">
        <f>IF(Оглавление!$D$12="НДС",VLOOKUP(B133,Лист1!A:C,3,FALSE),IF(Оглавление!$D$12="Без НДС",VLOOKUP(B133,Лист1!A:B,2,FALSE),""))</f>
        <v>541.1</v>
      </c>
      <c r="G133" s="245">
        <f>F133-(F133/100)*$F$4</f>
        <v>541.1</v>
      </c>
      <c r="H133" s="275"/>
      <c r="I133" s="246">
        <f>G133*H133</f>
        <v>0</v>
      </c>
      <c r="K133" s="13"/>
    </row>
    <row r="134" spans="1:11" ht="21.75" customHeight="1" x14ac:dyDescent="0.2">
      <c r="A134" s="614"/>
      <c r="B134" s="271">
        <v>4933</v>
      </c>
      <c r="C134" s="272" t="s">
        <v>344</v>
      </c>
      <c r="D134" s="271" t="s">
        <v>260</v>
      </c>
      <c r="E134" s="391">
        <v>10</v>
      </c>
      <c r="F134" s="246">
        <f>IF(Оглавление!$D$12="НДС",VLOOKUP(B134,Лист1!A:C,3,FALSE),IF(Оглавление!$D$12="Без НДС",VLOOKUP(B134,Лист1!A:B,2,FALSE),""))</f>
        <v>486.6</v>
      </c>
      <c r="G134" s="245">
        <f>F134-(F134/100)*$F$4</f>
        <v>486.6</v>
      </c>
      <c r="H134" s="275"/>
      <c r="I134" s="246">
        <f>G134*H134</f>
        <v>0</v>
      </c>
      <c r="K134" s="13"/>
    </row>
    <row r="135" spans="1:11" ht="21.75" customHeight="1" x14ac:dyDescent="0.2">
      <c r="A135" s="615"/>
      <c r="B135" s="271">
        <v>4934</v>
      </c>
      <c r="C135" s="272" t="s">
        <v>343</v>
      </c>
      <c r="D135" s="271" t="s">
        <v>260</v>
      </c>
      <c r="E135" s="391">
        <v>10</v>
      </c>
      <c r="F135" s="246">
        <f>IF(Оглавление!$D$12="НДС",VLOOKUP(B135,Лист1!A:C,3,FALSE),IF(Оглавление!$D$12="Без НДС",VLOOKUP(B135,Лист1!A:B,2,FALSE),""))</f>
        <v>537.4</v>
      </c>
      <c r="G135" s="245">
        <f>F135-(F135/100)*$F$4</f>
        <v>537.4</v>
      </c>
      <c r="H135" s="275"/>
      <c r="I135" s="246">
        <f>G135*H135</f>
        <v>0</v>
      </c>
      <c r="K135" s="13"/>
    </row>
    <row r="136" spans="1:11" ht="14.25" x14ac:dyDescent="0.2">
      <c r="A136" s="392"/>
      <c r="B136" s="399"/>
      <c r="D136" s="17"/>
      <c r="E136" s="90"/>
      <c r="F136" s="395"/>
      <c r="G136" s="400"/>
      <c r="H136" s="17"/>
      <c r="I136" s="401"/>
      <c r="K136" s="13"/>
    </row>
    <row r="137" spans="1:11" ht="54.75" customHeight="1" x14ac:dyDescent="0.2">
      <c r="A137" s="347"/>
      <c r="B137" s="271">
        <v>4937</v>
      </c>
      <c r="C137" s="272" t="s">
        <v>342</v>
      </c>
      <c r="D137" s="271" t="s">
        <v>260</v>
      </c>
      <c r="E137" s="391">
        <v>10</v>
      </c>
      <c r="F137" s="246">
        <f>IF(Оглавление!$D$12="НДС",VLOOKUP(B137,Лист1!A:C,3,FALSE),IF(Оглавление!$D$12="Без НДС",VLOOKUP(B137,Лист1!A:B,2,FALSE),""))</f>
        <v>402.3</v>
      </c>
      <c r="G137" s="245">
        <f>F137-(F137/100)*$F$4</f>
        <v>402.3</v>
      </c>
      <c r="H137" s="275"/>
      <c r="I137" s="246">
        <f>G137*H137</f>
        <v>0</v>
      </c>
      <c r="K137" s="13"/>
    </row>
    <row r="138" spans="1:11" ht="14.25" x14ac:dyDescent="0.2">
      <c r="A138" s="392"/>
      <c r="B138" s="399"/>
      <c r="C138" s="89"/>
      <c r="D138" s="17"/>
      <c r="E138" s="416"/>
      <c r="F138" s="395"/>
      <c r="G138" s="400"/>
      <c r="H138" s="17"/>
      <c r="I138" s="401"/>
      <c r="K138" s="13"/>
    </row>
    <row r="139" spans="1:11" ht="54.75" customHeight="1" x14ac:dyDescent="0.2">
      <c r="A139" s="347"/>
      <c r="B139" s="271">
        <v>4938</v>
      </c>
      <c r="C139" s="272" t="s">
        <v>341</v>
      </c>
      <c r="D139" s="271" t="s">
        <v>260</v>
      </c>
      <c r="E139" s="391">
        <v>10</v>
      </c>
      <c r="F139" s="246">
        <f>IF(Оглавление!$D$12="НДС",VLOOKUP(B139,Лист1!A:C,3,FALSE),IF(Оглавление!$D$12="Без НДС",VLOOKUP(B139,Лист1!A:B,2,FALSE),""))</f>
        <v>446.3</v>
      </c>
      <c r="G139" s="245">
        <f>F139-(F139/100)*$F$4</f>
        <v>446.3</v>
      </c>
      <c r="H139" s="275"/>
      <c r="I139" s="246">
        <f>G139*H139</f>
        <v>0</v>
      </c>
      <c r="K139" s="13"/>
    </row>
    <row r="140" spans="1:11" ht="14.25" x14ac:dyDescent="0.2">
      <c r="A140" s="392"/>
      <c r="B140" s="399"/>
      <c r="C140" s="89"/>
      <c r="D140" s="17"/>
      <c r="E140" s="416"/>
      <c r="F140" s="395"/>
      <c r="G140" s="400"/>
      <c r="H140" s="17"/>
      <c r="I140" s="401"/>
      <c r="K140" s="13"/>
    </row>
    <row r="141" spans="1:11" ht="24.6" customHeight="1" x14ac:dyDescent="0.2">
      <c r="A141" s="618"/>
      <c r="B141" s="271">
        <v>4935</v>
      </c>
      <c r="C141" s="272" t="s">
        <v>340</v>
      </c>
      <c r="D141" s="271" t="s">
        <v>260</v>
      </c>
      <c r="E141" s="391">
        <v>10</v>
      </c>
      <c r="F141" s="246">
        <f>IF(Оглавление!$D$12="НДС",VLOOKUP(B141,Лист1!A:C,3,FALSE),IF(Оглавление!$D$12="Без НДС",VLOOKUP(B141,Лист1!A:B,2,FALSE),""))</f>
        <v>666.3</v>
      </c>
      <c r="G141" s="245">
        <f>F141-(F141/100)*$F$4</f>
        <v>666.3</v>
      </c>
      <c r="H141" s="275"/>
      <c r="I141" s="246">
        <f>G141*H141</f>
        <v>0</v>
      </c>
      <c r="K141" s="13"/>
    </row>
    <row r="142" spans="1:11" ht="24.6" customHeight="1" x14ac:dyDescent="0.2">
      <c r="A142" s="619"/>
      <c r="B142" s="271">
        <v>4939</v>
      </c>
      <c r="C142" s="272" t="s">
        <v>339</v>
      </c>
      <c r="D142" s="271" t="s">
        <v>260</v>
      </c>
      <c r="E142" s="391">
        <v>10</v>
      </c>
      <c r="F142" s="246">
        <f>IF(Оглавление!$D$12="НДС",VLOOKUP(B142,Лист1!A:C,3,FALSE),IF(Оглавление!$D$12="Без НДС",VLOOKUP(B142,Лист1!A:B,2,FALSE),""))</f>
        <v>736.5</v>
      </c>
      <c r="G142" s="245">
        <f>F142-(F142/100)*$F$4</f>
        <v>736.5</v>
      </c>
      <c r="H142" s="275"/>
      <c r="I142" s="246">
        <f>G142*H142</f>
        <v>0</v>
      </c>
      <c r="K142" s="13"/>
    </row>
    <row r="143" spans="1:11" ht="24.6" customHeight="1" x14ac:dyDescent="0.2">
      <c r="A143" s="619"/>
      <c r="B143" s="271" t="s">
        <v>777</v>
      </c>
      <c r="C143" s="272" t="s">
        <v>781</v>
      </c>
      <c r="D143" s="271" t="s">
        <v>260</v>
      </c>
      <c r="E143" s="391">
        <v>10</v>
      </c>
      <c r="F143" s="246">
        <f>IF(Оглавление!$D$12="НДС",VLOOKUP(B143,Лист1!A:C,3,FALSE),IF(Оглавление!$D$12="Без НДС",VLOOKUP(B143,Лист1!A:B,2,FALSE),""))</f>
        <v>647.6</v>
      </c>
      <c r="G143" s="245">
        <f>F143-(F143/100)*$F$4</f>
        <v>647.6</v>
      </c>
      <c r="H143" s="275"/>
      <c r="I143" s="246">
        <f>G143*H143</f>
        <v>0</v>
      </c>
      <c r="K143" s="13"/>
    </row>
    <row r="144" spans="1:11" ht="27.6" customHeight="1" x14ac:dyDescent="0.2">
      <c r="A144" s="620"/>
      <c r="B144" s="271" t="s">
        <v>778</v>
      </c>
      <c r="C144" s="272" t="s">
        <v>782</v>
      </c>
      <c r="D144" s="271" t="s">
        <v>260</v>
      </c>
      <c r="E144" s="391">
        <v>10</v>
      </c>
      <c r="F144" s="246">
        <f>IF(Оглавление!$D$12="НДС",VLOOKUP(B144,Лист1!A:C,3,FALSE),IF(Оглавление!$D$12="Без НДС",VLOOKUP(B144,Лист1!A:B,2,FALSE),""))</f>
        <v>696.2</v>
      </c>
      <c r="G144" s="245">
        <f>F144-(F144/100)*$F$4</f>
        <v>696.2</v>
      </c>
      <c r="H144" s="275"/>
      <c r="I144" s="246">
        <f>G144*H144</f>
        <v>0</v>
      </c>
      <c r="K144" s="13"/>
    </row>
    <row r="145" spans="1:11" ht="27.6" customHeight="1" x14ac:dyDescent="0.2">
      <c r="A145" s="418"/>
      <c r="B145" s="17"/>
      <c r="C145" s="15"/>
      <c r="D145" s="17"/>
      <c r="E145" s="419"/>
      <c r="F145" s="420"/>
      <c r="G145" s="400"/>
      <c r="H145" s="17"/>
      <c r="I145" s="401"/>
      <c r="K145" s="13"/>
    </row>
    <row r="146" spans="1:11" ht="27.6" customHeight="1" x14ac:dyDescent="0.2">
      <c r="A146" s="616"/>
      <c r="B146" s="271">
        <v>4905</v>
      </c>
      <c r="C146" s="272" t="s">
        <v>338</v>
      </c>
      <c r="D146" s="271" t="s">
        <v>260</v>
      </c>
      <c r="E146" s="391">
        <v>10</v>
      </c>
      <c r="F146" s="246">
        <f>IF(Оглавление!$D$12="НДС",VLOOKUP(B146,Лист1!A:C,3,FALSE),IF(Оглавление!$D$12="Без НДС",VLOOKUP(B146,Лист1!A:B,2,FALSE),""))</f>
        <v>51.4</v>
      </c>
      <c r="G146" s="245">
        <f>F146-(F146/100)*$F$4</f>
        <v>51.4</v>
      </c>
      <c r="H146" s="275"/>
      <c r="I146" s="246">
        <f>G146*H146</f>
        <v>0</v>
      </c>
      <c r="K146" s="13"/>
    </row>
    <row r="147" spans="1:11" ht="27.6" customHeight="1" x14ac:dyDescent="0.2">
      <c r="A147" s="617"/>
      <c r="B147" s="271">
        <v>4907</v>
      </c>
      <c r="C147" s="272" t="s">
        <v>337</v>
      </c>
      <c r="D147" s="271" t="s">
        <v>260</v>
      </c>
      <c r="E147" s="391">
        <v>10</v>
      </c>
      <c r="F147" s="246">
        <f>IF(Оглавление!$D$12="НДС",VLOOKUP(B147,Лист1!A:C,3,FALSE),IF(Оглавление!$D$12="Без НДС",VLOOKUP(B147,Лист1!A:B,2,FALSE),""))</f>
        <v>51.4</v>
      </c>
      <c r="G147" s="245">
        <f>F147-(F147/100)*$F$4</f>
        <v>51.4</v>
      </c>
      <c r="H147" s="275"/>
      <c r="I147" s="246">
        <f>G147*H147</f>
        <v>0</v>
      </c>
      <c r="K147" s="13"/>
    </row>
    <row r="148" spans="1:11" ht="14.25" x14ac:dyDescent="0.2">
      <c r="A148" s="392"/>
      <c r="B148" s="393"/>
      <c r="C148" s="89"/>
      <c r="D148" s="17"/>
      <c r="E148" s="416"/>
      <c r="F148" s="395"/>
      <c r="G148" s="400"/>
      <c r="H148" s="17"/>
      <c r="I148" s="401"/>
      <c r="K148" s="13"/>
    </row>
    <row r="149" spans="1:11" ht="39" customHeight="1" x14ac:dyDescent="0.2">
      <c r="A149" s="407"/>
      <c r="B149" s="271">
        <v>4910</v>
      </c>
      <c r="C149" s="272" t="s">
        <v>843</v>
      </c>
      <c r="D149" s="271" t="s">
        <v>260</v>
      </c>
      <c r="E149" s="391">
        <v>10</v>
      </c>
      <c r="F149" s="246">
        <f>IF(Оглавление!$D$12="НДС",VLOOKUP(B149,Лист1!A:C,3,FALSE),IF(Оглавление!$D$12="Без НДС",VLOOKUP(B149,Лист1!A:B,2,FALSE),""))</f>
        <v>557.29999999999995</v>
      </c>
      <c r="G149" s="245">
        <f>F149-(F149/100)*$F$4</f>
        <v>557.29999999999995</v>
      </c>
      <c r="H149" s="275"/>
      <c r="I149" s="246">
        <f>G149*H149</f>
        <v>0</v>
      </c>
      <c r="K149" s="13"/>
    </row>
    <row r="150" spans="1:11" ht="36" customHeight="1" x14ac:dyDescent="0.2">
      <c r="A150" s="409"/>
      <c r="B150" s="271">
        <v>4911</v>
      </c>
      <c r="C150" s="272" t="s">
        <v>844</v>
      </c>
      <c r="D150" s="271" t="s">
        <v>260</v>
      </c>
      <c r="E150" s="391">
        <v>10</v>
      </c>
      <c r="F150" s="246">
        <f>IF(Оглавление!$D$12="НДС",VLOOKUP(B150,Лист1!A:C,3,FALSE),IF(Оглавление!$D$12="Без НДС",VLOOKUP(B150,Лист1!A:B,2,FALSE),""))</f>
        <v>627</v>
      </c>
      <c r="G150" s="245">
        <f>F150-(F150/100)*$F$4</f>
        <v>627</v>
      </c>
      <c r="H150" s="275"/>
      <c r="I150" s="246">
        <f>G150*H150</f>
        <v>0</v>
      </c>
      <c r="K150" s="13"/>
    </row>
    <row r="151" spans="1:11" ht="14.25" x14ac:dyDescent="0.2">
      <c r="A151" s="392"/>
      <c r="B151" s="399"/>
      <c r="C151" s="89"/>
      <c r="D151" s="17"/>
      <c r="E151" s="90"/>
      <c r="F151" s="395"/>
      <c r="G151" s="400"/>
      <c r="H151" s="17"/>
      <c r="I151" s="401"/>
      <c r="K151" s="13"/>
    </row>
    <row r="152" spans="1:11" ht="21.75" customHeight="1" x14ac:dyDescent="0.2">
      <c r="A152" s="613"/>
      <c r="B152" s="271">
        <v>4920</v>
      </c>
      <c r="C152" s="272" t="s">
        <v>336</v>
      </c>
      <c r="D152" s="271" t="s">
        <v>260</v>
      </c>
      <c r="E152" s="391">
        <v>10</v>
      </c>
      <c r="F152" s="246">
        <f>IF(Оглавление!$D$12="НДС",VLOOKUP(B152,Лист1!A:C,3,FALSE),IF(Оглавление!$D$12="Без НДС",VLOOKUP(B152,Лист1!A:B,2,FALSE),""))</f>
        <v>346.8</v>
      </c>
      <c r="G152" s="245">
        <f t="shared" ref="G152:G157" si="18">F152-(F152/100)*$F$4</f>
        <v>346.8</v>
      </c>
      <c r="H152" s="275"/>
      <c r="I152" s="246">
        <f t="shared" ref="I152:I157" si="19">G152*H152</f>
        <v>0</v>
      </c>
      <c r="K152" s="13"/>
    </row>
    <row r="153" spans="1:11" ht="21.75" customHeight="1" x14ac:dyDescent="0.2">
      <c r="A153" s="614"/>
      <c r="B153" s="271">
        <v>4921</v>
      </c>
      <c r="C153" s="272" t="s">
        <v>335</v>
      </c>
      <c r="D153" s="271" t="s">
        <v>260</v>
      </c>
      <c r="E153" s="391">
        <v>10</v>
      </c>
      <c r="F153" s="246">
        <f>IF(Оглавление!$D$12="НДС",VLOOKUP(B153,Лист1!A:C,3,FALSE),IF(Оглавление!$D$12="Без НДС",VLOOKUP(B153,Лист1!A:B,2,FALSE),""))</f>
        <v>573.6</v>
      </c>
      <c r="G153" s="245">
        <f t="shared" si="18"/>
        <v>573.6</v>
      </c>
      <c r="H153" s="275"/>
      <c r="I153" s="246">
        <f t="shared" si="19"/>
        <v>0</v>
      </c>
      <c r="K153" s="13"/>
    </row>
    <row r="154" spans="1:11" ht="21.75" customHeight="1" x14ac:dyDescent="0.2">
      <c r="A154" s="614"/>
      <c r="B154" s="271">
        <v>4922</v>
      </c>
      <c r="C154" s="272" t="s">
        <v>334</v>
      </c>
      <c r="D154" s="271" t="s">
        <v>260</v>
      </c>
      <c r="E154" s="391">
        <v>10</v>
      </c>
      <c r="F154" s="246">
        <f>IF(Оглавление!$D$12="НДС",VLOOKUP(B154,Лист1!A:C,3,FALSE),IF(Оглавление!$D$12="Без НДС",VLOOKUP(B154,Лист1!A:B,2,FALSE),""))</f>
        <v>470.4</v>
      </c>
      <c r="G154" s="245">
        <f t="shared" si="18"/>
        <v>470.4</v>
      </c>
      <c r="H154" s="275"/>
      <c r="I154" s="246">
        <f t="shared" si="19"/>
        <v>0</v>
      </c>
      <c r="K154" s="13"/>
    </row>
    <row r="155" spans="1:11" ht="21.75" customHeight="1" x14ac:dyDescent="0.2">
      <c r="A155" s="614"/>
      <c r="B155" s="271">
        <v>4923</v>
      </c>
      <c r="C155" s="272" t="s">
        <v>333</v>
      </c>
      <c r="D155" s="271" t="s">
        <v>260</v>
      </c>
      <c r="E155" s="391">
        <v>10</v>
      </c>
      <c r="F155" s="246">
        <f>IF(Оглавление!$D$12="НДС",VLOOKUP(B155,Лист1!A:C,3,FALSE),IF(Оглавление!$D$12="Без НДС",VLOOKUP(B155,Лист1!A:B,2,FALSE),""))</f>
        <v>740.1</v>
      </c>
      <c r="G155" s="245">
        <f t="shared" si="18"/>
        <v>740.1</v>
      </c>
      <c r="H155" s="275"/>
      <c r="I155" s="246">
        <f t="shared" si="19"/>
        <v>0</v>
      </c>
      <c r="K155" s="13"/>
    </row>
    <row r="156" spans="1:11" ht="21.75" customHeight="1" x14ac:dyDescent="0.2">
      <c r="A156" s="614"/>
      <c r="B156" s="271">
        <v>4924</v>
      </c>
      <c r="C156" s="272" t="s">
        <v>332</v>
      </c>
      <c r="D156" s="271" t="s">
        <v>260</v>
      </c>
      <c r="E156" s="391">
        <v>10</v>
      </c>
      <c r="F156" s="246">
        <f>IF(Оглавление!$D$12="НДС",VLOOKUP(B156,Лист1!A:C,3,FALSE),IF(Оглавление!$D$12="Без НДС",VLOOKUP(B156,Лист1!A:B,2,FALSE),""))</f>
        <v>953.3</v>
      </c>
      <c r="G156" s="245">
        <f t="shared" si="18"/>
        <v>953.3</v>
      </c>
      <c r="H156" s="275"/>
      <c r="I156" s="246">
        <f t="shared" si="19"/>
        <v>0</v>
      </c>
      <c r="K156" s="13"/>
    </row>
    <row r="157" spans="1:11" ht="21.75" customHeight="1" x14ac:dyDescent="0.2">
      <c r="A157" s="615"/>
      <c r="B157" s="271">
        <v>4925</v>
      </c>
      <c r="C157" s="272" t="s">
        <v>331</v>
      </c>
      <c r="D157" s="271" t="s">
        <v>260</v>
      </c>
      <c r="E157" s="391">
        <v>3</v>
      </c>
      <c r="F157" s="246">
        <f>IF(Оглавление!$D$12="НДС",VLOOKUP(B157,Лист1!A:C,3,FALSE),IF(Оглавление!$D$12="Без НДС",VLOOKUP(B157,Лист1!A:B,2,FALSE),""))</f>
        <v>1315.8</v>
      </c>
      <c r="G157" s="245">
        <f t="shared" si="18"/>
        <v>1315.8</v>
      </c>
      <c r="H157" s="275"/>
      <c r="I157" s="246">
        <f t="shared" si="19"/>
        <v>0</v>
      </c>
      <c r="K157" s="13"/>
    </row>
    <row r="158" spans="1:11" ht="14.25" x14ac:dyDescent="0.2">
      <c r="A158" s="392"/>
      <c r="B158" s="399"/>
      <c r="C158" s="89"/>
      <c r="D158" s="17"/>
      <c r="E158" s="90"/>
      <c r="F158" s="395"/>
      <c r="G158" s="400"/>
      <c r="H158" s="17"/>
      <c r="I158" s="401"/>
      <c r="K158" s="13"/>
    </row>
    <row r="159" spans="1:11" ht="21.75" customHeight="1" x14ac:dyDescent="0.2">
      <c r="A159" s="407"/>
      <c r="B159" s="271">
        <v>4930</v>
      </c>
      <c r="C159" s="272" t="s">
        <v>330</v>
      </c>
      <c r="D159" s="271" t="s">
        <v>260</v>
      </c>
      <c r="E159" s="391">
        <v>10</v>
      </c>
      <c r="F159" s="246">
        <f>IF(Оглавление!$D$12="НДС",VLOOKUP(B159,Лист1!A:C,3,FALSE),IF(Оглавление!$D$12="Без НДС",VLOOKUP(B159,Лист1!A:B,2,FALSE),""))</f>
        <v>495</v>
      </c>
      <c r="G159" s="245">
        <f>F159-(F159/100)*$F$4</f>
        <v>495</v>
      </c>
      <c r="H159" s="275"/>
      <c r="I159" s="246">
        <f>G159*H159</f>
        <v>0</v>
      </c>
      <c r="K159" s="13"/>
    </row>
    <row r="160" spans="1:11" ht="21.75" customHeight="1" x14ac:dyDescent="0.2">
      <c r="A160" s="408"/>
      <c r="B160" s="271">
        <v>4931</v>
      </c>
      <c r="C160" s="272" t="s">
        <v>329</v>
      </c>
      <c r="D160" s="271" t="s">
        <v>260</v>
      </c>
      <c r="E160" s="391">
        <v>10</v>
      </c>
      <c r="F160" s="246">
        <f>IF(Оглавление!$D$12="НДС",VLOOKUP(B160,Лист1!A:C,3,FALSE),IF(Оглавление!$D$12="Без НДС",VLOOKUP(B160,Лист1!A:B,2,FALSE),""))</f>
        <v>532.20000000000005</v>
      </c>
      <c r="G160" s="245">
        <f>F160-(F160/100)*$F$4</f>
        <v>532.20000000000005</v>
      </c>
      <c r="H160" s="275"/>
      <c r="I160" s="246">
        <f>G160*H160</f>
        <v>0</v>
      </c>
      <c r="K160" s="13"/>
    </row>
    <row r="161" spans="1:11" ht="21.75" customHeight="1" x14ac:dyDescent="0.2">
      <c r="A161" s="408"/>
      <c r="B161" s="271">
        <v>4940</v>
      </c>
      <c r="C161" s="272" t="s">
        <v>328</v>
      </c>
      <c r="D161" s="271" t="s">
        <v>260</v>
      </c>
      <c r="E161" s="391">
        <v>10</v>
      </c>
      <c r="F161" s="246">
        <f>IF(Оглавление!$D$12="НДС",VLOOKUP(B161,Лист1!A:C,3,FALSE),IF(Оглавление!$D$12="Без НДС",VLOOKUP(B161,Лист1!A:B,2,FALSE),""))</f>
        <v>963.8</v>
      </c>
      <c r="G161" s="245">
        <v>795</v>
      </c>
      <c r="H161" s="275"/>
      <c r="I161" s="246">
        <f>G161*H161</f>
        <v>0</v>
      </c>
      <c r="K161" s="13"/>
    </row>
    <row r="162" spans="1:11" ht="21.75" customHeight="1" x14ac:dyDescent="0.2">
      <c r="A162" s="409"/>
      <c r="B162" s="271">
        <v>4941</v>
      </c>
      <c r="C162" s="272" t="s">
        <v>327</v>
      </c>
      <c r="D162" s="271" t="s">
        <v>260</v>
      </c>
      <c r="E162" s="391">
        <v>10</v>
      </c>
      <c r="F162" s="246">
        <f>IF(Оглавление!$D$12="НДС",VLOOKUP(B162,Лист1!A:C,3,FALSE),IF(Оглавление!$D$12="Без НДС",VLOOKUP(B162,Лист1!A:B,2,FALSE),""))</f>
        <v>1228.3</v>
      </c>
      <c r="G162" s="245">
        <f>F162-(F162/100)*$F$4</f>
        <v>1228.3</v>
      </c>
      <c r="H162" s="275"/>
      <c r="I162" s="246">
        <f>G162*H162</f>
        <v>0</v>
      </c>
      <c r="K162" s="13"/>
    </row>
    <row r="163" spans="1:11" ht="27" customHeight="1" x14ac:dyDescent="0.2">
      <c r="A163" s="132" t="s">
        <v>281</v>
      </c>
      <c r="B163" s="133"/>
      <c r="C163" s="133"/>
      <c r="D163" s="133"/>
      <c r="E163" s="133"/>
      <c r="F163" s="133"/>
      <c r="G163" s="133"/>
      <c r="H163" s="133"/>
      <c r="I163" s="134"/>
      <c r="K163" s="13"/>
    </row>
    <row r="164" spans="1:11" ht="21.75" customHeight="1" x14ac:dyDescent="0.2">
      <c r="A164" s="613"/>
      <c r="B164" s="271">
        <v>4951</v>
      </c>
      <c r="C164" s="272" t="s">
        <v>280</v>
      </c>
      <c r="D164" s="271" t="s">
        <v>260</v>
      </c>
      <c r="E164" s="391">
        <v>25</v>
      </c>
      <c r="F164" s="225">
        <f>IF(Оглавление!$D$12="НДС",VLOOKUP(B164,Лист1!A:C,3,FALSE),IF(Оглавление!$D$12="Без НДС",VLOOKUP(B164,Лист1!A:B,2,FALSE),""))</f>
        <v>148.19999999999999</v>
      </c>
      <c r="G164" s="245">
        <f>F164-(F164/100)*$F$4</f>
        <v>148.19999999999999</v>
      </c>
      <c r="H164" s="275"/>
      <c r="I164" s="246">
        <f>G164*H164</f>
        <v>0</v>
      </c>
      <c r="K164" s="13"/>
    </row>
    <row r="165" spans="1:11" ht="21.75" customHeight="1" x14ac:dyDescent="0.2">
      <c r="A165" s="614"/>
      <c r="B165" s="271">
        <v>4952</v>
      </c>
      <c r="C165" s="272" t="s">
        <v>279</v>
      </c>
      <c r="D165" s="271" t="s">
        <v>260</v>
      </c>
      <c r="E165" s="391">
        <v>20</v>
      </c>
      <c r="F165" s="225">
        <f>IF(Оглавление!$D$12="НДС",VLOOKUP(B165,Лист1!A:C,3,FALSE),IF(Оглавление!$D$12="Без НДС",VLOOKUP(B165,Лист1!A:B,2,FALSE),""))</f>
        <v>270.2</v>
      </c>
      <c r="G165" s="245">
        <f>F165-(F165/100)*$F$4</f>
        <v>270.2</v>
      </c>
      <c r="H165" s="275"/>
      <c r="I165" s="246">
        <f>G165*H165</f>
        <v>0</v>
      </c>
      <c r="K165" s="13"/>
    </row>
    <row r="166" spans="1:11" ht="21.75" customHeight="1" x14ac:dyDescent="0.2">
      <c r="A166" s="615"/>
      <c r="B166" s="271">
        <v>4953</v>
      </c>
      <c r="C166" s="272" t="s">
        <v>278</v>
      </c>
      <c r="D166" s="271" t="s">
        <v>260</v>
      </c>
      <c r="E166" s="391">
        <v>20</v>
      </c>
      <c r="F166" s="225">
        <f>IF(Оглавление!$D$12="НДС",VLOOKUP(B166,Лист1!A:C,3,FALSE),IF(Оглавление!$D$12="Без НДС",VLOOKUP(B166,Лист1!A:B,2,FALSE),""))</f>
        <v>451.2</v>
      </c>
      <c r="G166" s="245">
        <f>F166-(F166/100)*$F$4</f>
        <v>451.2</v>
      </c>
      <c r="H166" s="275"/>
      <c r="I166" s="246">
        <f>G166*H166</f>
        <v>0</v>
      </c>
      <c r="K166" s="13"/>
    </row>
    <row r="167" spans="1:11" ht="73.5" customHeight="1" x14ac:dyDescent="0.2">
      <c r="A167" s="343"/>
      <c r="B167" s="271">
        <v>4958</v>
      </c>
      <c r="C167" s="272" t="s">
        <v>825</v>
      </c>
      <c r="D167" s="271" t="s">
        <v>260</v>
      </c>
      <c r="E167" s="391">
        <v>10</v>
      </c>
      <c r="F167" s="391">
        <f>IF(Оглавление!$D$12="НДС",VLOOKUP(B167,Лист1!A:C,3,FALSE),IF(Оглавление!$D$12="Без НДС",VLOOKUP(B167,Лист1!A:B,2,FALSE),""))</f>
        <v>99</v>
      </c>
      <c r="G167" s="245">
        <f>F167-(F167/100)*$F$2</f>
        <v>99</v>
      </c>
      <c r="H167" s="275"/>
      <c r="I167" s="246">
        <f>G167*H167</f>
        <v>0</v>
      </c>
      <c r="K167" s="13"/>
    </row>
    <row r="168" spans="1:11" ht="21.75" customHeight="1" x14ac:dyDescent="0.2">
      <c r="A168" s="392"/>
      <c r="B168" s="60"/>
      <c r="C168" s="421"/>
      <c r="D168" s="405"/>
      <c r="E168" s="406"/>
      <c r="F168" s="422"/>
      <c r="G168" s="423"/>
      <c r="H168" s="405"/>
      <c r="I168" s="386"/>
      <c r="K168" s="13"/>
    </row>
    <row r="169" spans="1:11" ht="51.75" customHeight="1" x14ac:dyDescent="0.2">
      <c r="A169" s="346"/>
      <c r="B169" s="271">
        <v>4956</v>
      </c>
      <c r="C169" s="272" t="s">
        <v>277</v>
      </c>
      <c r="D169" s="271" t="s">
        <v>260</v>
      </c>
      <c r="E169" s="391">
        <v>100</v>
      </c>
      <c r="F169" s="225">
        <f>IF(Оглавление!$D$12="НДС",VLOOKUP(B169,Лист1!A:C,3,FALSE),IF(Оглавление!$D$12="Без НДС",VLOOKUP(B169,Лист1!A:B,2,FALSE),""))</f>
        <v>48.4</v>
      </c>
      <c r="G169" s="245">
        <f>F169-(F169/100)*$F$4</f>
        <v>48.4</v>
      </c>
      <c r="H169" s="275"/>
      <c r="I169" s="246">
        <f>G169*H169</f>
        <v>0</v>
      </c>
      <c r="K169" s="13"/>
    </row>
    <row r="170" spans="1:11" ht="16.5" customHeight="1" x14ac:dyDescent="0.2">
      <c r="A170" s="392"/>
      <c r="B170" s="60"/>
      <c r="C170" s="61"/>
      <c r="D170" s="60"/>
      <c r="E170" s="424"/>
      <c r="F170" s="425"/>
      <c r="G170" s="396"/>
      <c r="H170" s="60"/>
      <c r="I170" s="386"/>
      <c r="K170" s="13"/>
    </row>
    <row r="171" spans="1:11" ht="62.1" customHeight="1" x14ac:dyDescent="0.2">
      <c r="A171" s="426"/>
      <c r="B171" s="271">
        <v>4955</v>
      </c>
      <c r="C171" s="272" t="s">
        <v>276</v>
      </c>
      <c r="D171" s="271" t="s">
        <v>260</v>
      </c>
      <c r="E171" s="391">
        <v>100</v>
      </c>
      <c r="F171" s="225">
        <f>IF(Оглавление!$D$12="НДС",VLOOKUP(B171,Лист1!A:C,3,FALSE),IF(Оглавление!$D$12="Без НДС",VLOOKUP(B171,Лист1!A:B,2,FALSE),""))</f>
        <v>211.9</v>
      </c>
      <c r="G171" s="245">
        <f>F171-(F171/100)*$F$4</f>
        <v>211.9</v>
      </c>
      <c r="H171" s="275"/>
      <c r="I171" s="246">
        <f>G171*H171</f>
        <v>0</v>
      </c>
      <c r="K171" s="13"/>
    </row>
    <row r="172" spans="1:11" ht="62.1" customHeight="1" x14ac:dyDescent="0.2">
      <c r="A172" s="426"/>
      <c r="B172" s="271">
        <v>4976</v>
      </c>
      <c r="C172" s="272" t="s">
        <v>741</v>
      </c>
      <c r="D172" s="271" t="s">
        <v>260</v>
      </c>
      <c r="E172" s="391">
        <v>1</v>
      </c>
      <c r="F172" s="225">
        <f>IF(Оглавление!$D$12="НДС",VLOOKUP(B172,Лист1!A:C,3,FALSE),IF(Оглавление!$D$12="Без НДС",VLOOKUP(B172,Лист1!A:B,2,FALSE),""))</f>
        <v>106.5</v>
      </c>
      <c r="G172" s="245">
        <f>F172-(F172/100)*$F$4</f>
        <v>106.5</v>
      </c>
      <c r="H172" s="275"/>
      <c r="I172" s="246">
        <f t="shared" ref="I172" si="20">G172*H172</f>
        <v>0</v>
      </c>
      <c r="K172" s="13"/>
    </row>
    <row r="173" spans="1:11" ht="62.1" customHeight="1" x14ac:dyDescent="0.2">
      <c r="A173" s="426"/>
      <c r="B173" s="271">
        <v>4970</v>
      </c>
      <c r="C173" s="272" t="s">
        <v>747</v>
      </c>
      <c r="D173" s="271" t="s">
        <v>260</v>
      </c>
      <c r="E173" s="391">
        <v>10</v>
      </c>
      <c r="F173" s="225">
        <f>IF(Оглавление!$D$12="НДС",VLOOKUP(B173,Лист1!A:C,3,FALSE),IF(Оглавление!$D$12="Без НДС",VLOOKUP(B173,Лист1!A:B,2,FALSE),""))</f>
        <v>188.9</v>
      </c>
      <c r="G173" s="245">
        <f t="shared" ref="G173" si="21">F173-(F173/100)*$F$4</f>
        <v>188.9</v>
      </c>
      <c r="H173" s="275"/>
      <c r="I173" s="246">
        <f t="shared" ref="I173" si="22">G173*H173</f>
        <v>0</v>
      </c>
      <c r="K173" s="13"/>
    </row>
    <row r="174" spans="1:11" ht="16.5" customHeight="1" x14ac:dyDescent="0.2">
      <c r="A174" s="402"/>
      <c r="B174" s="17"/>
      <c r="C174" s="15"/>
      <c r="D174" s="17"/>
      <c r="E174" s="419"/>
      <c r="F174" s="425"/>
      <c r="G174" s="427"/>
      <c r="H174" s="17"/>
      <c r="I174" s="428"/>
    </row>
    <row r="175" spans="1:11" ht="62.1" customHeight="1" x14ac:dyDescent="0.2">
      <c r="A175" s="426"/>
      <c r="B175" s="271">
        <v>4979</v>
      </c>
      <c r="C175" s="272" t="s">
        <v>521</v>
      </c>
      <c r="D175" s="271" t="s">
        <v>260</v>
      </c>
      <c r="E175" s="391">
        <v>30</v>
      </c>
      <c r="F175" s="225">
        <f>IF(Оглавление!$D$12="НДС",VLOOKUP(B175,Лист1!A:C,3,FALSE),IF(Оглавление!$D$12="Без НДС",VLOOKUP(B175,Лист1!A:B,2,FALSE),""))</f>
        <v>1057.4000000000001</v>
      </c>
      <c r="G175" s="245">
        <f>F175-(F175/100)*$F$4</f>
        <v>1057.4000000000001</v>
      </c>
      <c r="H175" s="275"/>
      <c r="I175" s="246">
        <f>G175*H175</f>
        <v>0</v>
      </c>
      <c r="K175" s="298"/>
    </row>
    <row r="176" spans="1:11" x14ac:dyDescent="0.2">
      <c r="C176" s="13"/>
      <c r="F176" s="433"/>
    </row>
    <row r="177" spans="3:3" x14ac:dyDescent="0.2">
      <c r="C177" s="13"/>
    </row>
    <row r="178" spans="3:3" x14ac:dyDescent="0.2">
      <c r="C178" s="13"/>
    </row>
    <row r="179" spans="3:3" x14ac:dyDescent="0.2">
      <c r="C179" s="13"/>
    </row>
    <row r="180" spans="3:3" x14ac:dyDescent="0.2">
      <c r="C180" s="13"/>
    </row>
    <row r="181" spans="3:3" x14ac:dyDescent="0.2">
      <c r="C181" s="13"/>
    </row>
    <row r="182" spans="3:3" x14ac:dyDescent="0.2">
      <c r="C182" s="13"/>
    </row>
    <row r="183" spans="3:3" x14ac:dyDescent="0.2">
      <c r="C183" s="13"/>
    </row>
    <row r="184" spans="3:3" x14ac:dyDescent="0.2">
      <c r="C184" s="13"/>
    </row>
    <row r="185" spans="3:3" x14ac:dyDescent="0.2">
      <c r="C185" s="13"/>
    </row>
    <row r="186" spans="3:3" x14ac:dyDescent="0.2">
      <c r="C186" s="13"/>
    </row>
    <row r="187" spans="3:3" x14ac:dyDescent="0.2">
      <c r="C187" s="13"/>
    </row>
    <row r="188" spans="3:3" x14ac:dyDescent="0.2">
      <c r="C188" s="13"/>
    </row>
    <row r="189" spans="3:3" x14ac:dyDescent="0.2">
      <c r="C189" s="13"/>
    </row>
    <row r="190" spans="3:3" ht="17.25" customHeight="1" x14ac:dyDescent="0.2">
      <c r="C190" s="13"/>
    </row>
    <row r="191" spans="3:3" ht="18" customHeight="1" x14ac:dyDescent="0.2">
      <c r="C191" s="13"/>
    </row>
    <row r="192" spans="3:3" ht="16.5" customHeight="1" x14ac:dyDescent="0.2">
      <c r="C192" s="13"/>
    </row>
    <row r="193" spans="3:3" x14ac:dyDescent="0.2">
      <c r="C193" s="13"/>
    </row>
    <row r="194" spans="3:3" x14ac:dyDescent="0.2">
      <c r="C194" s="13"/>
    </row>
    <row r="195" spans="3:3" x14ac:dyDescent="0.2">
      <c r="C195" s="13"/>
    </row>
    <row r="196" spans="3:3" ht="1.5" customHeight="1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3"/>
    </row>
    <row r="207" spans="3:3" x14ac:dyDescent="0.2">
      <c r="C207" s="13"/>
    </row>
    <row r="208" spans="3:3" x14ac:dyDescent="0.2">
      <c r="C208" s="13"/>
    </row>
    <row r="209" spans="3:3" x14ac:dyDescent="0.2">
      <c r="C209" s="13"/>
    </row>
    <row r="210" spans="3:3" x14ac:dyDescent="0.2">
      <c r="C210" s="13"/>
    </row>
    <row r="211" spans="3:3" x14ac:dyDescent="0.2">
      <c r="C211" s="13"/>
    </row>
    <row r="212" spans="3:3" x14ac:dyDescent="0.2">
      <c r="C212" s="13"/>
    </row>
    <row r="213" spans="3:3" x14ac:dyDescent="0.2">
      <c r="C213" s="13"/>
    </row>
    <row r="214" spans="3:3" x14ac:dyDescent="0.2">
      <c r="C214" s="13"/>
    </row>
    <row r="215" spans="3:3" x14ac:dyDescent="0.2">
      <c r="C215" s="13"/>
    </row>
    <row r="216" spans="3:3" x14ac:dyDescent="0.2">
      <c r="C216" s="13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  <row r="220" spans="3:3" x14ac:dyDescent="0.2">
      <c r="C220" s="13"/>
    </row>
    <row r="221" spans="3:3" x14ac:dyDescent="0.2">
      <c r="C221" s="13"/>
    </row>
    <row r="222" spans="3:3" x14ac:dyDescent="0.2">
      <c r="C222" s="13"/>
    </row>
    <row r="223" spans="3:3" x14ac:dyDescent="0.2">
      <c r="C223" s="13"/>
    </row>
    <row r="224" spans="3:3" x14ac:dyDescent="0.2">
      <c r="C224" s="13"/>
    </row>
    <row r="225" spans="3:3" x14ac:dyDescent="0.2">
      <c r="C225" s="13"/>
    </row>
    <row r="226" spans="3:3" x14ac:dyDescent="0.2">
      <c r="C226" s="13"/>
    </row>
    <row r="227" spans="3:3" x14ac:dyDescent="0.2">
      <c r="C227" s="13"/>
    </row>
    <row r="228" spans="3:3" x14ac:dyDescent="0.2">
      <c r="C228" s="13"/>
    </row>
    <row r="229" spans="3:3" x14ac:dyDescent="0.2">
      <c r="C229" s="13"/>
    </row>
    <row r="230" spans="3:3" x14ac:dyDescent="0.2">
      <c r="C230" s="13"/>
    </row>
    <row r="231" spans="3:3" x14ac:dyDescent="0.2">
      <c r="C231" s="13"/>
    </row>
    <row r="232" spans="3:3" x14ac:dyDescent="0.2">
      <c r="C232" s="13"/>
    </row>
    <row r="233" spans="3:3" x14ac:dyDescent="0.2">
      <c r="C233" s="13"/>
    </row>
    <row r="234" spans="3:3" x14ac:dyDescent="0.2">
      <c r="C234" s="13"/>
    </row>
    <row r="235" spans="3:3" x14ac:dyDescent="0.2">
      <c r="C235" s="13"/>
    </row>
    <row r="236" spans="3:3" x14ac:dyDescent="0.2">
      <c r="C236" s="13"/>
    </row>
    <row r="237" spans="3:3" x14ac:dyDescent="0.2">
      <c r="C237" s="13"/>
    </row>
    <row r="238" spans="3:3" x14ac:dyDescent="0.2">
      <c r="C238" s="13"/>
    </row>
    <row r="239" spans="3:3" x14ac:dyDescent="0.2">
      <c r="C239" s="13"/>
    </row>
    <row r="240" spans="3:3" x14ac:dyDescent="0.2">
      <c r="C240" s="13"/>
    </row>
    <row r="241" spans="3:3" x14ac:dyDescent="0.2">
      <c r="C241" s="13"/>
    </row>
    <row r="242" spans="3:3" x14ac:dyDescent="0.2">
      <c r="C242" s="13"/>
    </row>
    <row r="243" spans="3:3" x14ac:dyDescent="0.2">
      <c r="C243" s="13"/>
    </row>
    <row r="244" spans="3:3" x14ac:dyDescent="0.2">
      <c r="C244" s="13"/>
    </row>
    <row r="245" spans="3:3" x14ac:dyDescent="0.2">
      <c r="C245" s="13"/>
    </row>
    <row r="246" spans="3:3" x14ac:dyDescent="0.2">
      <c r="C246" s="13"/>
    </row>
    <row r="247" spans="3:3" x14ac:dyDescent="0.2">
      <c r="C247" s="13"/>
    </row>
    <row r="248" spans="3:3" x14ac:dyDescent="0.2">
      <c r="C248" s="13"/>
    </row>
    <row r="249" spans="3:3" x14ac:dyDescent="0.2">
      <c r="C249" s="13"/>
    </row>
    <row r="250" spans="3:3" x14ac:dyDescent="0.2">
      <c r="C250" s="13"/>
    </row>
    <row r="251" spans="3:3" x14ac:dyDescent="0.2">
      <c r="C251" s="13"/>
    </row>
    <row r="252" spans="3:3" x14ac:dyDescent="0.2">
      <c r="C252" s="13"/>
    </row>
    <row r="253" spans="3:3" x14ac:dyDescent="0.2">
      <c r="C253" s="13"/>
    </row>
    <row r="254" spans="3:3" x14ac:dyDescent="0.2">
      <c r="C254" s="13"/>
    </row>
    <row r="255" spans="3:3" x14ac:dyDescent="0.2">
      <c r="C255" s="13"/>
    </row>
    <row r="256" spans="3:3" x14ac:dyDescent="0.2">
      <c r="C256" s="13"/>
    </row>
    <row r="257" spans="3:3" x14ac:dyDescent="0.2">
      <c r="C257" s="13"/>
    </row>
    <row r="258" spans="3:3" x14ac:dyDescent="0.2">
      <c r="C258" s="13"/>
    </row>
    <row r="259" spans="3:3" x14ac:dyDescent="0.2">
      <c r="C259" s="13"/>
    </row>
    <row r="260" spans="3:3" x14ac:dyDescent="0.2">
      <c r="C260" s="13"/>
    </row>
    <row r="261" spans="3:3" x14ac:dyDescent="0.2">
      <c r="C261" s="13"/>
    </row>
    <row r="262" spans="3:3" x14ac:dyDescent="0.2">
      <c r="C262" s="13"/>
    </row>
    <row r="263" spans="3:3" x14ac:dyDescent="0.2">
      <c r="C263" s="13"/>
    </row>
    <row r="264" spans="3:3" x14ac:dyDescent="0.2">
      <c r="C264" s="13"/>
    </row>
    <row r="265" spans="3:3" x14ac:dyDescent="0.2">
      <c r="C265" s="13"/>
    </row>
    <row r="266" spans="3:3" x14ac:dyDescent="0.2">
      <c r="C266" s="13"/>
    </row>
    <row r="267" spans="3:3" x14ac:dyDescent="0.2">
      <c r="C267" s="13"/>
    </row>
    <row r="268" spans="3:3" x14ac:dyDescent="0.2">
      <c r="C268" s="13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3"/>
    </row>
    <row r="276" spans="3:3" x14ac:dyDescent="0.2">
      <c r="C276" s="13"/>
    </row>
    <row r="277" spans="3:3" x14ac:dyDescent="0.2">
      <c r="C277" s="13"/>
    </row>
    <row r="278" spans="3:3" x14ac:dyDescent="0.2">
      <c r="C278" s="13"/>
    </row>
    <row r="279" spans="3:3" x14ac:dyDescent="0.2">
      <c r="C279" s="13"/>
    </row>
    <row r="280" spans="3:3" x14ac:dyDescent="0.2">
      <c r="C280" s="13"/>
    </row>
    <row r="281" spans="3:3" x14ac:dyDescent="0.2">
      <c r="C281" s="13"/>
    </row>
    <row r="282" spans="3:3" x14ac:dyDescent="0.2">
      <c r="C282" s="13"/>
    </row>
    <row r="283" spans="3:3" x14ac:dyDescent="0.2">
      <c r="C283" s="13"/>
    </row>
    <row r="284" spans="3:3" x14ac:dyDescent="0.2">
      <c r="C284" s="13"/>
    </row>
    <row r="285" spans="3:3" x14ac:dyDescent="0.2">
      <c r="C285" s="13"/>
    </row>
    <row r="286" spans="3:3" x14ac:dyDescent="0.2">
      <c r="C286" s="13"/>
    </row>
    <row r="287" spans="3:3" x14ac:dyDescent="0.2">
      <c r="C287" s="13"/>
    </row>
    <row r="288" spans="3:3" x14ac:dyDescent="0.2">
      <c r="C288" s="13"/>
    </row>
    <row r="289" spans="3:3" x14ac:dyDescent="0.2">
      <c r="C289" s="13"/>
    </row>
    <row r="290" spans="3:3" x14ac:dyDescent="0.2">
      <c r="C290" s="13"/>
    </row>
    <row r="291" spans="3:3" x14ac:dyDescent="0.2">
      <c r="C291" s="13"/>
    </row>
    <row r="292" spans="3:3" x14ac:dyDescent="0.2">
      <c r="C292" s="13"/>
    </row>
    <row r="293" spans="3:3" x14ac:dyDescent="0.2">
      <c r="C293" s="13"/>
    </row>
    <row r="294" spans="3:3" x14ac:dyDescent="0.2">
      <c r="C294" s="13"/>
    </row>
    <row r="295" spans="3:3" x14ac:dyDescent="0.2">
      <c r="C295" s="13"/>
    </row>
    <row r="296" spans="3:3" x14ac:dyDescent="0.2">
      <c r="C296" s="13"/>
    </row>
    <row r="297" spans="3:3" x14ac:dyDescent="0.2">
      <c r="C297" s="13"/>
    </row>
    <row r="298" spans="3:3" x14ac:dyDescent="0.2">
      <c r="C298" s="13"/>
    </row>
    <row r="299" spans="3:3" x14ac:dyDescent="0.2">
      <c r="C299" s="13"/>
    </row>
    <row r="300" spans="3:3" x14ac:dyDescent="0.2">
      <c r="C300" s="13"/>
    </row>
    <row r="301" spans="3:3" x14ac:dyDescent="0.2">
      <c r="C301" s="13"/>
    </row>
    <row r="302" spans="3:3" x14ac:dyDescent="0.2">
      <c r="C302" s="13"/>
    </row>
    <row r="303" spans="3:3" x14ac:dyDescent="0.2">
      <c r="C303" s="13"/>
    </row>
    <row r="304" spans="3:3" x14ac:dyDescent="0.2">
      <c r="C304" s="13"/>
    </row>
    <row r="305" spans="3:3" x14ac:dyDescent="0.2">
      <c r="C305" s="13"/>
    </row>
    <row r="306" spans="3:3" x14ac:dyDescent="0.2">
      <c r="C306" s="13"/>
    </row>
    <row r="307" spans="3:3" x14ac:dyDescent="0.2">
      <c r="C307" s="13"/>
    </row>
    <row r="308" spans="3:3" x14ac:dyDescent="0.2">
      <c r="C308" s="13"/>
    </row>
    <row r="309" spans="3:3" x14ac:dyDescent="0.2">
      <c r="C309" s="13"/>
    </row>
    <row r="310" spans="3:3" x14ac:dyDescent="0.2">
      <c r="C310" s="13"/>
    </row>
    <row r="311" spans="3:3" x14ac:dyDescent="0.2">
      <c r="C311" s="13"/>
    </row>
    <row r="312" spans="3:3" x14ac:dyDescent="0.2">
      <c r="C312" s="13"/>
    </row>
    <row r="313" spans="3:3" x14ac:dyDescent="0.2">
      <c r="C313" s="13"/>
    </row>
    <row r="314" spans="3:3" x14ac:dyDescent="0.2">
      <c r="C314" s="13"/>
    </row>
    <row r="315" spans="3:3" x14ac:dyDescent="0.2">
      <c r="C315" s="13"/>
    </row>
    <row r="316" spans="3:3" x14ac:dyDescent="0.2">
      <c r="C316" s="13"/>
    </row>
    <row r="317" spans="3:3" x14ac:dyDescent="0.2">
      <c r="C317" s="13"/>
    </row>
    <row r="318" spans="3:3" x14ac:dyDescent="0.2">
      <c r="C318" s="13"/>
    </row>
    <row r="319" spans="3:3" x14ac:dyDescent="0.2">
      <c r="C319" s="13"/>
    </row>
    <row r="320" spans="3:3" x14ac:dyDescent="0.2">
      <c r="C320" s="13"/>
    </row>
    <row r="321" spans="3:3" x14ac:dyDescent="0.2">
      <c r="C321" s="13"/>
    </row>
    <row r="322" spans="3:3" x14ac:dyDescent="0.2">
      <c r="C322" s="13"/>
    </row>
    <row r="323" spans="3:3" x14ac:dyDescent="0.2">
      <c r="C323" s="13"/>
    </row>
    <row r="324" spans="3:3" x14ac:dyDescent="0.2">
      <c r="C324" s="13"/>
    </row>
    <row r="325" spans="3:3" x14ac:dyDescent="0.2">
      <c r="C325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3"/>
    </row>
    <row r="335" spans="3:3" x14ac:dyDescent="0.2">
      <c r="C335" s="13"/>
    </row>
    <row r="336" spans="3:3" x14ac:dyDescent="0.2">
      <c r="C336" s="13"/>
    </row>
    <row r="337" spans="3:3" x14ac:dyDescent="0.2">
      <c r="C337" s="13"/>
    </row>
    <row r="338" spans="3:3" x14ac:dyDescent="0.2">
      <c r="C338" s="13"/>
    </row>
    <row r="339" spans="3:3" x14ac:dyDescent="0.2">
      <c r="C339" s="13"/>
    </row>
    <row r="340" spans="3:3" x14ac:dyDescent="0.2">
      <c r="C340" s="13"/>
    </row>
    <row r="341" spans="3:3" x14ac:dyDescent="0.2">
      <c r="C341" s="13"/>
    </row>
    <row r="342" spans="3:3" x14ac:dyDescent="0.2">
      <c r="C342" s="13"/>
    </row>
    <row r="343" spans="3:3" x14ac:dyDescent="0.2">
      <c r="C343" s="13"/>
    </row>
    <row r="344" spans="3:3" x14ac:dyDescent="0.2">
      <c r="C344" s="13"/>
    </row>
    <row r="345" spans="3:3" x14ac:dyDescent="0.2">
      <c r="C345" s="13"/>
    </row>
    <row r="346" spans="3:3" x14ac:dyDescent="0.2">
      <c r="C346" s="13"/>
    </row>
    <row r="347" spans="3:3" x14ac:dyDescent="0.2">
      <c r="C347" s="13"/>
    </row>
    <row r="348" spans="3:3" x14ac:dyDescent="0.2">
      <c r="C348" s="13"/>
    </row>
    <row r="349" spans="3:3" x14ac:dyDescent="0.2">
      <c r="C349" s="13"/>
    </row>
    <row r="350" spans="3:3" x14ac:dyDescent="0.2">
      <c r="C350" s="13"/>
    </row>
    <row r="351" spans="3:3" x14ac:dyDescent="0.2">
      <c r="C351" s="13"/>
    </row>
    <row r="352" spans="3:3" x14ac:dyDescent="0.2">
      <c r="C352" s="13"/>
    </row>
    <row r="353" spans="3:3" x14ac:dyDescent="0.2">
      <c r="C353" s="13"/>
    </row>
    <row r="354" spans="3:3" x14ac:dyDescent="0.2">
      <c r="C354" s="13"/>
    </row>
    <row r="355" spans="3:3" x14ac:dyDescent="0.2">
      <c r="C355" s="13"/>
    </row>
    <row r="356" spans="3:3" x14ac:dyDescent="0.2">
      <c r="C356" s="13"/>
    </row>
    <row r="357" spans="3:3" x14ac:dyDescent="0.2">
      <c r="C357" s="13"/>
    </row>
    <row r="358" spans="3:3" x14ac:dyDescent="0.2">
      <c r="C358" s="13"/>
    </row>
    <row r="359" spans="3:3" x14ac:dyDescent="0.2">
      <c r="C359" s="13"/>
    </row>
    <row r="360" spans="3:3" x14ac:dyDescent="0.2">
      <c r="C360" s="13"/>
    </row>
    <row r="361" spans="3:3" x14ac:dyDescent="0.2">
      <c r="C361" s="13"/>
    </row>
    <row r="362" spans="3:3" x14ac:dyDescent="0.2">
      <c r="C362" s="13"/>
    </row>
    <row r="363" spans="3:3" x14ac:dyDescent="0.2">
      <c r="C363" s="13"/>
    </row>
    <row r="364" spans="3:3" x14ac:dyDescent="0.2">
      <c r="C364" s="13"/>
    </row>
    <row r="365" spans="3:3" x14ac:dyDescent="0.2">
      <c r="C365" s="13"/>
    </row>
    <row r="366" spans="3:3" x14ac:dyDescent="0.2">
      <c r="C366" s="13"/>
    </row>
    <row r="367" spans="3:3" x14ac:dyDescent="0.2">
      <c r="C367" s="13"/>
    </row>
    <row r="368" spans="3:3" x14ac:dyDescent="0.2">
      <c r="C368" s="13"/>
    </row>
    <row r="369" spans="3:3" x14ac:dyDescent="0.2">
      <c r="C369" s="13"/>
    </row>
    <row r="370" spans="3:3" x14ac:dyDescent="0.2">
      <c r="C370" s="13"/>
    </row>
    <row r="371" spans="3:3" x14ac:dyDescent="0.2">
      <c r="C371" s="13"/>
    </row>
    <row r="372" spans="3:3" x14ac:dyDescent="0.2">
      <c r="C372" s="13"/>
    </row>
    <row r="373" spans="3:3" x14ac:dyDescent="0.2">
      <c r="C373" s="13"/>
    </row>
    <row r="374" spans="3:3" x14ac:dyDescent="0.2">
      <c r="C374" s="13"/>
    </row>
    <row r="375" spans="3:3" x14ac:dyDescent="0.2">
      <c r="C375" s="13"/>
    </row>
    <row r="376" spans="3:3" x14ac:dyDescent="0.2">
      <c r="C376" s="13"/>
    </row>
    <row r="377" spans="3:3" x14ac:dyDescent="0.2">
      <c r="C377" s="13"/>
    </row>
    <row r="378" spans="3:3" x14ac:dyDescent="0.2">
      <c r="C378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3"/>
    </row>
    <row r="384" spans="3:3" x14ac:dyDescent="0.2">
      <c r="C384" s="13"/>
    </row>
    <row r="385" spans="3:3" x14ac:dyDescent="0.2">
      <c r="C385" s="13"/>
    </row>
    <row r="386" spans="3:3" x14ac:dyDescent="0.2">
      <c r="C386" s="13"/>
    </row>
    <row r="387" spans="3:3" x14ac:dyDescent="0.2">
      <c r="C387" s="13"/>
    </row>
    <row r="388" spans="3:3" x14ac:dyDescent="0.2">
      <c r="C388" s="13"/>
    </row>
    <row r="389" spans="3:3" x14ac:dyDescent="0.2">
      <c r="C389" s="13"/>
    </row>
    <row r="390" spans="3:3" x14ac:dyDescent="0.2">
      <c r="C390" s="13"/>
    </row>
    <row r="391" spans="3:3" x14ac:dyDescent="0.2">
      <c r="C391" s="13"/>
    </row>
    <row r="392" spans="3:3" x14ac:dyDescent="0.2">
      <c r="C392" s="13"/>
    </row>
    <row r="393" spans="3:3" x14ac:dyDescent="0.2">
      <c r="C393" s="13"/>
    </row>
    <row r="394" spans="3:3" x14ac:dyDescent="0.2">
      <c r="C394" s="13"/>
    </row>
    <row r="395" spans="3:3" x14ac:dyDescent="0.2">
      <c r="C395" s="13"/>
    </row>
    <row r="396" spans="3:3" x14ac:dyDescent="0.2">
      <c r="C396" s="13"/>
    </row>
    <row r="397" spans="3:3" x14ac:dyDescent="0.2">
      <c r="C397" s="13"/>
    </row>
    <row r="398" spans="3:3" x14ac:dyDescent="0.2">
      <c r="C398" s="13"/>
    </row>
    <row r="399" spans="3:3" x14ac:dyDescent="0.2">
      <c r="C399" s="13"/>
    </row>
    <row r="400" spans="3:3" x14ac:dyDescent="0.2">
      <c r="C400" s="13"/>
    </row>
    <row r="401" spans="3:3" x14ac:dyDescent="0.2">
      <c r="C401" s="13"/>
    </row>
    <row r="402" spans="3:3" x14ac:dyDescent="0.2">
      <c r="C402" s="13"/>
    </row>
    <row r="403" spans="3:3" x14ac:dyDescent="0.2">
      <c r="C403" s="13"/>
    </row>
    <row r="404" spans="3:3" x14ac:dyDescent="0.2">
      <c r="C404" s="13"/>
    </row>
    <row r="405" spans="3:3" x14ac:dyDescent="0.2">
      <c r="C405" s="13"/>
    </row>
    <row r="406" spans="3:3" x14ac:dyDescent="0.2">
      <c r="C406" s="13"/>
    </row>
    <row r="407" spans="3:3" x14ac:dyDescent="0.2">
      <c r="C407" s="13"/>
    </row>
    <row r="408" spans="3:3" x14ac:dyDescent="0.2">
      <c r="C408" s="13"/>
    </row>
    <row r="409" spans="3:3" x14ac:dyDescent="0.2">
      <c r="C409" s="13"/>
    </row>
    <row r="410" spans="3:3" x14ac:dyDescent="0.2">
      <c r="C410" s="13"/>
    </row>
    <row r="411" spans="3:3" x14ac:dyDescent="0.2">
      <c r="C411" s="13"/>
    </row>
    <row r="412" spans="3:3" x14ac:dyDescent="0.2">
      <c r="C412" s="13"/>
    </row>
    <row r="413" spans="3:3" x14ac:dyDescent="0.2">
      <c r="C413" s="13"/>
    </row>
    <row r="414" spans="3:3" x14ac:dyDescent="0.2">
      <c r="C414" s="13"/>
    </row>
    <row r="415" spans="3:3" x14ac:dyDescent="0.2">
      <c r="C415" s="13"/>
    </row>
    <row r="416" spans="3:3" x14ac:dyDescent="0.2">
      <c r="C416" s="13"/>
    </row>
    <row r="417" spans="3:3" x14ac:dyDescent="0.2">
      <c r="C417" s="13"/>
    </row>
    <row r="418" spans="3:3" x14ac:dyDescent="0.2">
      <c r="C418" s="13"/>
    </row>
    <row r="419" spans="3:3" x14ac:dyDescent="0.2">
      <c r="C419" s="13"/>
    </row>
    <row r="420" spans="3:3" x14ac:dyDescent="0.2">
      <c r="C420" s="13"/>
    </row>
    <row r="421" spans="3:3" x14ac:dyDescent="0.2">
      <c r="C421" s="13"/>
    </row>
    <row r="422" spans="3:3" x14ac:dyDescent="0.2">
      <c r="C422" s="13"/>
    </row>
    <row r="423" spans="3:3" x14ac:dyDescent="0.2">
      <c r="C423" s="13"/>
    </row>
    <row r="424" spans="3:3" x14ac:dyDescent="0.2">
      <c r="C424" s="13"/>
    </row>
    <row r="425" spans="3:3" x14ac:dyDescent="0.2">
      <c r="C425" s="13"/>
    </row>
    <row r="426" spans="3:3" x14ac:dyDescent="0.2">
      <c r="C426" s="13"/>
    </row>
    <row r="427" spans="3:3" x14ac:dyDescent="0.2">
      <c r="C427" s="13"/>
    </row>
    <row r="428" spans="3:3" x14ac:dyDescent="0.2">
      <c r="C428" s="13"/>
    </row>
    <row r="429" spans="3:3" x14ac:dyDescent="0.2">
      <c r="C429" s="13"/>
    </row>
    <row r="430" spans="3:3" x14ac:dyDescent="0.2">
      <c r="C430" s="13"/>
    </row>
    <row r="431" spans="3:3" x14ac:dyDescent="0.2">
      <c r="C431" s="13"/>
    </row>
    <row r="432" spans="3:3" x14ac:dyDescent="0.2">
      <c r="C432" s="13"/>
    </row>
    <row r="433" spans="3:3" x14ac:dyDescent="0.2">
      <c r="C433" s="13"/>
    </row>
    <row r="434" spans="3:3" x14ac:dyDescent="0.2">
      <c r="C434" s="13"/>
    </row>
    <row r="435" spans="3:3" x14ac:dyDescent="0.2">
      <c r="C435" s="13"/>
    </row>
    <row r="436" spans="3:3" x14ac:dyDescent="0.2">
      <c r="C436" s="13"/>
    </row>
    <row r="437" spans="3:3" x14ac:dyDescent="0.2">
      <c r="C437" s="13"/>
    </row>
    <row r="438" spans="3:3" x14ac:dyDescent="0.2">
      <c r="C438" s="13"/>
    </row>
    <row r="439" spans="3:3" x14ac:dyDescent="0.2">
      <c r="C439" s="13"/>
    </row>
    <row r="440" spans="3:3" x14ac:dyDescent="0.2">
      <c r="C440" s="13"/>
    </row>
    <row r="441" spans="3:3" x14ac:dyDescent="0.2">
      <c r="C441" s="13"/>
    </row>
    <row r="442" spans="3:3" x14ac:dyDescent="0.2">
      <c r="C442" s="13"/>
    </row>
    <row r="443" spans="3:3" x14ac:dyDescent="0.2">
      <c r="C443" s="13"/>
    </row>
    <row r="444" spans="3:3" x14ac:dyDescent="0.2">
      <c r="C444" s="13"/>
    </row>
    <row r="445" spans="3:3" x14ac:dyDescent="0.2">
      <c r="C445" s="13"/>
    </row>
    <row r="446" spans="3:3" x14ac:dyDescent="0.2">
      <c r="C446" s="13"/>
    </row>
    <row r="447" spans="3:3" x14ac:dyDescent="0.2">
      <c r="C447" s="13"/>
    </row>
    <row r="448" spans="3:3" x14ac:dyDescent="0.2">
      <c r="C448" s="13"/>
    </row>
    <row r="449" spans="3:3" x14ac:dyDescent="0.2">
      <c r="C449" s="13"/>
    </row>
    <row r="450" spans="3:3" x14ac:dyDescent="0.2">
      <c r="C450" s="13"/>
    </row>
    <row r="451" spans="3:3" x14ac:dyDescent="0.2">
      <c r="C451" s="13"/>
    </row>
    <row r="452" spans="3:3" x14ac:dyDescent="0.2">
      <c r="C452" s="13"/>
    </row>
    <row r="453" spans="3:3" x14ac:dyDescent="0.2">
      <c r="C453" s="13"/>
    </row>
    <row r="454" spans="3:3" x14ac:dyDescent="0.2">
      <c r="C454" s="13"/>
    </row>
    <row r="455" spans="3:3" x14ac:dyDescent="0.2">
      <c r="C455" s="13"/>
    </row>
    <row r="456" spans="3:3" x14ac:dyDescent="0.2">
      <c r="C456" s="13"/>
    </row>
    <row r="457" spans="3:3" x14ac:dyDescent="0.2">
      <c r="C457" s="13"/>
    </row>
    <row r="458" spans="3:3" x14ac:dyDescent="0.2">
      <c r="C458" s="13"/>
    </row>
    <row r="459" spans="3:3" x14ac:dyDescent="0.2">
      <c r="C459" s="13"/>
    </row>
    <row r="460" spans="3:3" x14ac:dyDescent="0.2">
      <c r="C460" s="13"/>
    </row>
    <row r="461" spans="3:3" x14ac:dyDescent="0.2">
      <c r="C461" s="13"/>
    </row>
    <row r="462" spans="3:3" x14ac:dyDescent="0.2">
      <c r="C462" s="13"/>
    </row>
    <row r="463" spans="3:3" x14ac:dyDescent="0.2">
      <c r="C463" s="13"/>
    </row>
    <row r="464" spans="3:3" x14ac:dyDescent="0.2">
      <c r="C464" s="13"/>
    </row>
    <row r="465" spans="3:3" x14ac:dyDescent="0.2">
      <c r="C465" s="13"/>
    </row>
    <row r="466" spans="3:3" x14ac:dyDescent="0.2">
      <c r="C466" s="13"/>
    </row>
    <row r="467" spans="3:3" x14ac:dyDescent="0.2">
      <c r="C467" s="13"/>
    </row>
    <row r="468" spans="3:3" x14ac:dyDescent="0.2">
      <c r="C468" s="13"/>
    </row>
    <row r="469" spans="3:3" x14ac:dyDescent="0.2">
      <c r="C469" s="13"/>
    </row>
    <row r="470" spans="3:3" x14ac:dyDescent="0.2">
      <c r="C470" s="13"/>
    </row>
    <row r="471" spans="3:3" x14ac:dyDescent="0.2">
      <c r="C471" s="13"/>
    </row>
    <row r="472" spans="3:3" x14ac:dyDescent="0.2">
      <c r="C472" s="13"/>
    </row>
    <row r="473" spans="3:3" x14ac:dyDescent="0.2">
      <c r="C473" s="13"/>
    </row>
    <row r="474" spans="3:3" x14ac:dyDescent="0.2">
      <c r="C474" s="13"/>
    </row>
    <row r="475" spans="3:3" x14ac:dyDescent="0.2">
      <c r="C475" s="13"/>
    </row>
    <row r="476" spans="3:3" x14ac:dyDescent="0.2">
      <c r="C476" s="13"/>
    </row>
    <row r="477" spans="3:3" x14ac:dyDescent="0.2">
      <c r="C477" s="13"/>
    </row>
    <row r="478" spans="3:3" x14ac:dyDescent="0.2">
      <c r="C478" s="13"/>
    </row>
    <row r="479" spans="3:3" x14ac:dyDescent="0.2">
      <c r="C479" s="13"/>
    </row>
    <row r="480" spans="3:3" x14ac:dyDescent="0.2">
      <c r="C480" s="13"/>
    </row>
    <row r="481" spans="3:3" x14ac:dyDescent="0.2">
      <c r="C481" s="13"/>
    </row>
    <row r="482" spans="3:3" x14ac:dyDescent="0.2">
      <c r="C482" s="13"/>
    </row>
    <row r="483" spans="3:3" x14ac:dyDescent="0.2">
      <c r="C483" s="13"/>
    </row>
    <row r="484" spans="3:3" x14ac:dyDescent="0.2">
      <c r="C484" s="13"/>
    </row>
    <row r="485" spans="3:3" x14ac:dyDescent="0.2">
      <c r="C485" s="13"/>
    </row>
    <row r="486" spans="3:3" x14ac:dyDescent="0.2">
      <c r="C486" s="13"/>
    </row>
    <row r="487" spans="3:3" x14ac:dyDescent="0.2">
      <c r="C487" s="13"/>
    </row>
    <row r="488" spans="3:3" x14ac:dyDescent="0.2">
      <c r="C488" s="13"/>
    </row>
    <row r="489" spans="3:3" x14ac:dyDescent="0.2">
      <c r="C489" s="13"/>
    </row>
    <row r="490" spans="3:3" x14ac:dyDescent="0.2">
      <c r="C490" s="13"/>
    </row>
    <row r="491" spans="3:3" x14ac:dyDescent="0.2">
      <c r="C491" s="13"/>
    </row>
    <row r="492" spans="3:3" x14ac:dyDescent="0.2">
      <c r="C492" s="13"/>
    </row>
    <row r="493" spans="3:3" x14ac:dyDescent="0.2">
      <c r="C493" s="13"/>
    </row>
    <row r="494" spans="3:3" x14ac:dyDescent="0.2">
      <c r="C494" s="13"/>
    </row>
    <row r="495" spans="3:3" x14ac:dyDescent="0.2">
      <c r="C495" s="13"/>
    </row>
    <row r="496" spans="3:3" x14ac:dyDescent="0.2">
      <c r="C496" s="13"/>
    </row>
    <row r="497" spans="3:3" x14ac:dyDescent="0.2">
      <c r="C497" s="13"/>
    </row>
    <row r="498" spans="3:3" x14ac:dyDescent="0.2">
      <c r="C498" s="13"/>
    </row>
    <row r="499" spans="3:3" x14ac:dyDescent="0.2">
      <c r="C499" s="13"/>
    </row>
    <row r="500" spans="3:3" x14ac:dyDescent="0.2">
      <c r="C500" s="13"/>
    </row>
    <row r="501" spans="3:3" x14ac:dyDescent="0.2">
      <c r="C501" s="13"/>
    </row>
    <row r="502" spans="3:3" x14ac:dyDescent="0.2">
      <c r="C502" s="13"/>
    </row>
    <row r="503" spans="3:3" x14ac:dyDescent="0.2">
      <c r="C503" s="13"/>
    </row>
    <row r="504" spans="3:3" x14ac:dyDescent="0.2">
      <c r="C504" s="13"/>
    </row>
    <row r="505" spans="3:3" x14ac:dyDescent="0.2">
      <c r="C505" s="13"/>
    </row>
    <row r="506" spans="3:3" x14ac:dyDescent="0.2">
      <c r="C506" s="13"/>
    </row>
    <row r="507" spans="3:3" x14ac:dyDescent="0.2">
      <c r="C507" s="13"/>
    </row>
    <row r="508" spans="3:3" x14ac:dyDescent="0.2">
      <c r="C508" s="13"/>
    </row>
    <row r="509" spans="3:3" x14ac:dyDescent="0.2">
      <c r="C509" s="13"/>
    </row>
    <row r="510" spans="3:3" x14ac:dyDescent="0.2">
      <c r="C510" s="13"/>
    </row>
    <row r="511" spans="3:3" x14ac:dyDescent="0.2">
      <c r="C511" s="13"/>
    </row>
    <row r="512" spans="3:3" x14ac:dyDescent="0.2">
      <c r="C512" s="13"/>
    </row>
    <row r="513" spans="3:3" x14ac:dyDescent="0.2">
      <c r="C513" s="13"/>
    </row>
    <row r="514" spans="3:3" x14ac:dyDescent="0.2">
      <c r="C514" s="13"/>
    </row>
    <row r="515" spans="3:3" x14ac:dyDescent="0.2">
      <c r="C515" s="13"/>
    </row>
    <row r="516" spans="3:3" x14ac:dyDescent="0.2">
      <c r="C516" s="13"/>
    </row>
    <row r="517" spans="3:3" x14ac:dyDescent="0.2">
      <c r="C517" s="13"/>
    </row>
    <row r="518" spans="3:3" x14ac:dyDescent="0.2">
      <c r="C518" s="13"/>
    </row>
    <row r="519" spans="3:3" x14ac:dyDescent="0.2">
      <c r="C519" s="13"/>
    </row>
    <row r="520" spans="3:3" x14ac:dyDescent="0.2">
      <c r="C520" s="13"/>
    </row>
    <row r="521" spans="3:3" x14ac:dyDescent="0.2">
      <c r="C521" s="13"/>
    </row>
    <row r="522" spans="3:3" x14ac:dyDescent="0.2">
      <c r="C522" s="13"/>
    </row>
    <row r="523" spans="3:3" x14ac:dyDescent="0.2">
      <c r="C523" s="13"/>
    </row>
    <row r="524" spans="3:3" x14ac:dyDescent="0.2">
      <c r="C524" s="13"/>
    </row>
    <row r="525" spans="3:3" x14ac:dyDescent="0.2">
      <c r="C525" s="13"/>
    </row>
    <row r="526" spans="3:3" x14ac:dyDescent="0.2">
      <c r="C526" s="13"/>
    </row>
    <row r="527" spans="3:3" x14ac:dyDescent="0.2">
      <c r="C527" s="13"/>
    </row>
    <row r="528" spans="3:3" x14ac:dyDescent="0.2">
      <c r="C528" s="13"/>
    </row>
    <row r="529" spans="3:3" x14ac:dyDescent="0.2">
      <c r="C529" s="13"/>
    </row>
    <row r="530" spans="3:3" x14ac:dyDescent="0.2">
      <c r="C530" s="13"/>
    </row>
    <row r="531" spans="3:3" x14ac:dyDescent="0.2">
      <c r="C531" s="13"/>
    </row>
    <row r="532" spans="3:3" x14ac:dyDescent="0.2">
      <c r="C532" s="13"/>
    </row>
    <row r="533" spans="3:3" x14ac:dyDescent="0.2">
      <c r="C533" s="13"/>
    </row>
    <row r="534" spans="3:3" x14ac:dyDescent="0.2">
      <c r="C534" s="13"/>
    </row>
    <row r="535" spans="3:3" x14ac:dyDescent="0.2">
      <c r="C535" s="13"/>
    </row>
    <row r="536" spans="3:3" x14ac:dyDescent="0.2">
      <c r="C536" s="13"/>
    </row>
    <row r="537" spans="3:3" x14ac:dyDescent="0.2">
      <c r="C537" s="13"/>
    </row>
    <row r="538" spans="3:3" x14ac:dyDescent="0.2">
      <c r="C538" s="13"/>
    </row>
    <row r="539" spans="3:3" x14ac:dyDescent="0.2">
      <c r="C539" s="13"/>
    </row>
    <row r="540" spans="3:3" x14ac:dyDescent="0.2">
      <c r="C540" s="13"/>
    </row>
    <row r="541" spans="3:3" x14ac:dyDescent="0.2">
      <c r="C541" s="13"/>
    </row>
    <row r="542" spans="3:3" x14ac:dyDescent="0.2">
      <c r="C542" s="13"/>
    </row>
    <row r="543" spans="3:3" x14ac:dyDescent="0.2">
      <c r="C543" s="13"/>
    </row>
    <row r="544" spans="3:3" x14ac:dyDescent="0.2">
      <c r="C544" s="13"/>
    </row>
    <row r="545" spans="3:3" x14ac:dyDescent="0.2">
      <c r="C545" s="13"/>
    </row>
    <row r="546" spans="3:3" x14ac:dyDescent="0.2">
      <c r="C546" s="13"/>
    </row>
    <row r="547" spans="3:3" x14ac:dyDescent="0.2">
      <c r="C547" s="13"/>
    </row>
    <row r="548" spans="3:3" x14ac:dyDescent="0.2">
      <c r="C548" s="13"/>
    </row>
    <row r="549" spans="3:3" x14ac:dyDescent="0.2">
      <c r="C549" s="13"/>
    </row>
    <row r="550" spans="3:3" x14ac:dyDescent="0.2">
      <c r="C550" s="13"/>
    </row>
    <row r="551" spans="3:3" x14ac:dyDescent="0.2">
      <c r="C551" s="13"/>
    </row>
    <row r="552" spans="3:3" x14ac:dyDescent="0.2">
      <c r="C552" s="13"/>
    </row>
    <row r="553" spans="3:3" x14ac:dyDescent="0.2">
      <c r="C553" s="13"/>
    </row>
    <row r="554" spans="3:3" x14ac:dyDescent="0.2">
      <c r="C554" s="13"/>
    </row>
    <row r="555" spans="3:3" x14ac:dyDescent="0.2">
      <c r="C555" s="13"/>
    </row>
    <row r="556" spans="3:3" x14ac:dyDescent="0.2">
      <c r="C556" s="13"/>
    </row>
    <row r="557" spans="3:3" x14ac:dyDescent="0.2">
      <c r="C557" s="13"/>
    </row>
    <row r="558" spans="3:3" x14ac:dyDescent="0.2">
      <c r="C558" s="13"/>
    </row>
    <row r="559" spans="3:3" x14ac:dyDescent="0.2">
      <c r="C559" s="13"/>
    </row>
    <row r="560" spans="3:3" x14ac:dyDescent="0.2">
      <c r="C560" s="13"/>
    </row>
    <row r="561" spans="3:3" x14ac:dyDescent="0.2">
      <c r="C561" s="13"/>
    </row>
    <row r="562" spans="3:3" x14ac:dyDescent="0.2">
      <c r="C562" s="13"/>
    </row>
    <row r="563" spans="3:3" x14ac:dyDescent="0.2">
      <c r="C563" s="13"/>
    </row>
    <row r="564" spans="3:3" x14ac:dyDescent="0.2">
      <c r="C564" s="13"/>
    </row>
    <row r="565" spans="3:3" x14ac:dyDescent="0.2">
      <c r="C565" s="13"/>
    </row>
    <row r="566" spans="3:3" x14ac:dyDescent="0.2">
      <c r="C566" s="13"/>
    </row>
    <row r="567" spans="3:3" x14ac:dyDescent="0.2">
      <c r="C567" s="13"/>
    </row>
    <row r="568" spans="3:3" x14ac:dyDescent="0.2">
      <c r="C568" s="13"/>
    </row>
    <row r="569" spans="3:3" x14ac:dyDescent="0.2">
      <c r="C569" s="13"/>
    </row>
    <row r="570" spans="3:3" x14ac:dyDescent="0.2">
      <c r="C570" s="13"/>
    </row>
    <row r="571" spans="3:3" x14ac:dyDescent="0.2">
      <c r="C571" s="13"/>
    </row>
    <row r="572" spans="3:3" x14ac:dyDescent="0.2">
      <c r="C572" s="13"/>
    </row>
    <row r="573" spans="3:3" x14ac:dyDescent="0.2">
      <c r="C573" s="13"/>
    </row>
    <row r="574" spans="3:3" x14ac:dyDescent="0.2">
      <c r="C574" s="13"/>
    </row>
    <row r="575" spans="3:3" x14ac:dyDescent="0.2">
      <c r="C575" s="13"/>
    </row>
    <row r="576" spans="3:3" x14ac:dyDescent="0.2">
      <c r="C576" s="13"/>
    </row>
    <row r="577" spans="3:3" x14ac:dyDescent="0.2">
      <c r="C577" s="13"/>
    </row>
    <row r="578" spans="3:3" x14ac:dyDescent="0.2">
      <c r="C578" s="13"/>
    </row>
    <row r="579" spans="3:3" x14ac:dyDescent="0.2">
      <c r="C579" s="13"/>
    </row>
    <row r="580" spans="3:3" x14ac:dyDescent="0.2">
      <c r="C580" s="13"/>
    </row>
    <row r="581" spans="3:3" x14ac:dyDescent="0.2">
      <c r="C581" s="13"/>
    </row>
    <row r="582" spans="3:3" x14ac:dyDescent="0.2">
      <c r="C582" s="13"/>
    </row>
    <row r="583" spans="3:3" x14ac:dyDescent="0.2">
      <c r="C583" s="13"/>
    </row>
    <row r="584" spans="3:3" x14ac:dyDescent="0.2">
      <c r="C584" s="13"/>
    </row>
    <row r="585" spans="3:3" x14ac:dyDescent="0.2">
      <c r="C585" s="13"/>
    </row>
    <row r="586" spans="3:3" x14ac:dyDescent="0.2">
      <c r="C586" s="13"/>
    </row>
    <row r="587" spans="3:3" x14ac:dyDescent="0.2">
      <c r="C587" s="13"/>
    </row>
    <row r="588" spans="3:3" x14ac:dyDescent="0.2">
      <c r="C588" s="13"/>
    </row>
    <row r="589" spans="3:3" x14ac:dyDescent="0.2">
      <c r="C589" s="13"/>
    </row>
    <row r="590" spans="3:3" x14ac:dyDescent="0.2">
      <c r="C590" s="13"/>
    </row>
    <row r="591" spans="3:3" x14ac:dyDescent="0.2">
      <c r="C591" s="13"/>
    </row>
    <row r="592" spans="3:3" x14ac:dyDescent="0.2">
      <c r="C592" s="13"/>
    </row>
    <row r="593" spans="3:3" x14ac:dyDescent="0.2">
      <c r="C593" s="13"/>
    </row>
    <row r="594" spans="3:3" x14ac:dyDescent="0.2">
      <c r="C594" s="13"/>
    </row>
    <row r="595" spans="3:3" x14ac:dyDescent="0.2">
      <c r="C595" s="13"/>
    </row>
    <row r="596" spans="3:3" x14ac:dyDescent="0.2">
      <c r="C596" s="13"/>
    </row>
    <row r="597" spans="3:3" x14ac:dyDescent="0.2">
      <c r="C597" s="13"/>
    </row>
    <row r="598" spans="3:3" x14ac:dyDescent="0.2">
      <c r="C598" s="13"/>
    </row>
    <row r="599" spans="3:3" x14ac:dyDescent="0.2">
      <c r="C599" s="13"/>
    </row>
    <row r="600" spans="3:3" x14ac:dyDescent="0.2">
      <c r="C600" s="13"/>
    </row>
    <row r="601" spans="3:3" x14ac:dyDescent="0.2">
      <c r="C601" s="13"/>
    </row>
    <row r="602" spans="3:3" x14ac:dyDescent="0.2">
      <c r="C602" s="13"/>
    </row>
    <row r="603" spans="3:3" x14ac:dyDescent="0.2">
      <c r="C603" s="13"/>
    </row>
    <row r="604" spans="3:3" x14ac:dyDescent="0.2">
      <c r="C604" s="13"/>
    </row>
    <row r="605" spans="3:3" x14ac:dyDescent="0.2">
      <c r="C605" s="13"/>
    </row>
    <row r="606" spans="3:3" x14ac:dyDescent="0.2">
      <c r="C606" s="13"/>
    </row>
    <row r="607" spans="3:3" x14ac:dyDescent="0.2">
      <c r="C607" s="13"/>
    </row>
    <row r="608" spans="3:3" x14ac:dyDescent="0.2">
      <c r="C608" s="13"/>
    </row>
    <row r="609" spans="3:3" x14ac:dyDescent="0.2">
      <c r="C609" s="13"/>
    </row>
    <row r="610" spans="3:3" x14ac:dyDescent="0.2">
      <c r="C610" s="13"/>
    </row>
    <row r="611" spans="3:3" x14ac:dyDescent="0.2">
      <c r="C611" s="13"/>
    </row>
    <row r="612" spans="3:3" x14ac:dyDescent="0.2">
      <c r="C612" s="13"/>
    </row>
    <row r="613" spans="3:3" x14ac:dyDescent="0.2">
      <c r="C613" s="13"/>
    </row>
    <row r="614" spans="3:3" x14ac:dyDescent="0.2">
      <c r="C614" s="13"/>
    </row>
    <row r="615" spans="3:3" x14ac:dyDescent="0.2">
      <c r="C615" s="13"/>
    </row>
    <row r="616" spans="3:3" x14ac:dyDescent="0.2">
      <c r="C616" s="13"/>
    </row>
    <row r="617" spans="3:3" x14ac:dyDescent="0.2">
      <c r="C617" s="13"/>
    </row>
    <row r="618" spans="3:3" x14ac:dyDescent="0.2">
      <c r="C618" s="13"/>
    </row>
    <row r="619" spans="3:3" x14ac:dyDescent="0.2">
      <c r="C619" s="13"/>
    </row>
    <row r="620" spans="3:3" x14ac:dyDescent="0.2">
      <c r="C620" s="13"/>
    </row>
    <row r="621" spans="3:3" x14ac:dyDescent="0.2">
      <c r="C621" s="13"/>
    </row>
    <row r="622" spans="3:3" x14ac:dyDescent="0.2">
      <c r="C622" s="13"/>
    </row>
    <row r="623" spans="3:3" x14ac:dyDescent="0.2">
      <c r="C623" s="13"/>
    </row>
    <row r="624" spans="3:3" x14ac:dyDescent="0.2">
      <c r="C624" s="13"/>
    </row>
    <row r="625" spans="3:3" x14ac:dyDescent="0.2">
      <c r="C625" s="13"/>
    </row>
    <row r="626" spans="3:3" x14ac:dyDescent="0.2">
      <c r="C626" s="13"/>
    </row>
    <row r="627" spans="3:3" x14ac:dyDescent="0.2">
      <c r="C627" s="13"/>
    </row>
    <row r="628" spans="3:3" x14ac:dyDescent="0.2">
      <c r="C628" s="13"/>
    </row>
    <row r="629" spans="3:3" x14ac:dyDescent="0.2">
      <c r="C629" s="13"/>
    </row>
    <row r="630" spans="3:3" x14ac:dyDescent="0.2">
      <c r="C630" s="13"/>
    </row>
    <row r="631" spans="3:3" x14ac:dyDescent="0.2">
      <c r="C631" s="13"/>
    </row>
    <row r="632" spans="3:3" x14ac:dyDescent="0.2">
      <c r="C632" s="13"/>
    </row>
    <row r="633" spans="3:3" x14ac:dyDescent="0.2">
      <c r="C633" s="13"/>
    </row>
    <row r="634" spans="3:3" x14ac:dyDescent="0.2">
      <c r="C634" s="13"/>
    </row>
    <row r="635" spans="3:3" x14ac:dyDescent="0.2">
      <c r="C635" s="13"/>
    </row>
    <row r="636" spans="3:3" x14ac:dyDescent="0.2">
      <c r="C636" s="13"/>
    </row>
    <row r="637" spans="3:3" x14ac:dyDescent="0.2">
      <c r="C637" s="13"/>
    </row>
    <row r="638" spans="3:3" x14ac:dyDescent="0.2">
      <c r="C638" s="13"/>
    </row>
    <row r="639" spans="3:3" x14ac:dyDescent="0.2">
      <c r="C639" s="13"/>
    </row>
    <row r="640" spans="3:3" x14ac:dyDescent="0.2">
      <c r="C640" s="13"/>
    </row>
    <row r="641" spans="3:3" x14ac:dyDescent="0.2">
      <c r="C641" s="13"/>
    </row>
    <row r="642" spans="3:3" x14ac:dyDescent="0.2">
      <c r="C642" s="13"/>
    </row>
    <row r="643" spans="3:3" x14ac:dyDescent="0.2">
      <c r="C643" s="13"/>
    </row>
    <row r="644" spans="3:3" x14ac:dyDescent="0.2">
      <c r="C644" s="13"/>
    </row>
    <row r="645" spans="3:3" x14ac:dyDescent="0.2">
      <c r="C645" s="13"/>
    </row>
    <row r="646" spans="3:3" x14ac:dyDescent="0.2">
      <c r="C646" s="13"/>
    </row>
    <row r="647" spans="3:3" x14ac:dyDescent="0.2">
      <c r="C647" s="13"/>
    </row>
    <row r="648" spans="3:3" x14ac:dyDescent="0.2">
      <c r="C648" s="13"/>
    </row>
    <row r="649" spans="3:3" x14ac:dyDescent="0.2">
      <c r="C649" s="13"/>
    </row>
    <row r="650" spans="3:3" x14ac:dyDescent="0.2">
      <c r="C650" s="13"/>
    </row>
    <row r="651" spans="3:3" x14ac:dyDescent="0.2">
      <c r="C651" s="13"/>
    </row>
    <row r="652" spans="3:3" x14ac:dyDescent="0.2">
      <c r="C652" s="13"/>
    </row>
    <row r="653" spans="3:3" x14ac:dyDescent="0.2">
      <c r="C653" s="13"/>
    </row>
    <row r="654" spans="3:3" x14ac:dyDescent="0.2">
      <c r="C654" s="13"/>
    </row>
    <row r="655" spans="3:3" x14ac:dyDescent="0.2">
      <c r="C655" s="13"/>
    </row>
    <row r="656" spans="3:3" x14ac:dyDescent="0.2">
      <c r="C656" s="13"/>
    </row>
    <row r="657" spans="3:3" x14ac:dyDescent="0.2">
      <c r="C657" s="13"/>
    </row>
    <row r="658" spans="3:3" x14ac:dyDescent="0.2">
      <c r="C658" s="13"/>
    </row>
    <row r="659" spans="3:3" x14ac:dyDescent="0.2">
      <c r="C659" s="13"/>
    </row>
    <row r="660" spans="3:3" x14ac:dyDescent="0.2">
      <c r="C660" s="13"/>
    </row>
    <row r="661" spans="3:3" x14ac:dyDescent="0.2">
      <c r="C661" s="13"/>
    </row>
    <row r="662" spans="3:3" x14ac:dyDescent="0.2">
      <c r="C662" s="13"/>
    </row>
    <row r="663" spans="3:3" x14ac:dyDescent="0.2">
      <c r="C663" s="13"/>
    </row>
    <row r="664" spans="3:3" x14ac:dyDescent="0.2">
      <c r="C664" s="13"/>
    </row>
    <row r="665" spans="3:3" x14ac:dyDescent="0.2">
      <c r="C665" s="13"/>
    </row>
    <row r="666" spans="3:3" x14ac:dyDescent="0.2">
      <c r="C666" s="13"/>
    </row>
    <row r="667" spans="3:3" x14ac:dyDescent="0.2">
      <c r="C667" s="13"/>
    </row>
    <row r="668" spans="3:3" x14ac:dyDescent="0.2">
      <c r="C668" s="13"/>
    </row>
    <row r="669" spans="3:3" x14ac:dyDescent="0.2">
      <c r="C669" s="13"/>
    </row>
    <row r="670" spans="3:3" x14ac:dyDescent="0.2">
      <c r="C670" s="13"/>
    </row>
    <row r="671" spans="3:3" x14ac:dyDescent="0.2">
      <c r="C671" s="13"/>
    </row>
    <row r="672" spans="3:3" x14ac:dyDescent="0.2">
      <c r="C672" s="13"/>
    </row>
    <row r="673" spans="3:3" x14ac:dyDescent="0.2">
      <c r="C673" s="13"/>
    </row>
    <row r="674" spans="3:3" x14ac:dyDescent="0.2">
      <c r="C674" s="13"/>
    </row>
    <row r="675" spans="3:3" x14ac:dyDescent="0.2">
      <c r="C675" s="13"/>
    </row>
    <row r="676" spans="3:3" x14ac:dyDescent="0.2">
      <c r="C676" s="13"/>
    </row>
    <row r="677" spans="3:3" x14ac:dyDescent="0.2">
      <c r="C677" s="13"/>
    </row>
    <row r="678" spans="3:3" x14ac:dyDescent="0.2">
      <c r="C678" s="13"/>
    </row>
    <row r="679" spans="3:3" x14ac:dyDescent="0.2">
      <c r="C679" s="13"/>
    </row>
    <row r="680" spans="3:3" x14ac:dyDescent="0.2">
      <c r="C680" s="13"/>
    </row>
    <row r="681" spans="3:3" x14ac:dyDescent="0.2">
      <c r="C681" s="13"/>
    </row>
    <row r="682" spans="3:3" x14ac:dyDescent="0.2">
      <c r="C682" s="13"/>
    </row>
    <row r="683" spans="3:3" x14ac:dyDescent="0.2">
      <c r="C683" s="13"/>
    </row>
    <row r="684" spans="3:3" x14ac:dyDescent="0.2">
      <c r="C684" s="13"/>
    </row>
    <row r="685" spans="3:3" x14ac:dyDescent="0.2">
      <c r="C685" s="13"/>
    </row>
    <row r="686" spans="3:3" x14ac:dyDescent="0.2">
      <c r="C686" s="13"/>
    </row>
    <row r="687" spans="3:3" x14ac:dyDescent="0.2">
      <c r="C687" s="13"/>
    </row>
    <row r="688" spans="3:3" x14ac:dyDescent="0.2">
      <c r="C688" s="13"/>
    </row>
    <row r="689" spans="3:3" x14ac:dyDescent="0.2">
      <c r="C689" s="13"/>
    </row>
    <row r="690" spans="3:3" x14ac:dyDescent="0.2">
      <c r="C690" s="13"/>
    </row>
    <row r="691" spans="3:3" x14ac:dyDescent="0.2">
      <c r="C691" s="13"/>
    </row>
    <row r="692" spans="3:3" x14ac:dyDescent="0.2">
      <c r="C692" s="13"/>
    </row>
    <row r="693" spans="3:3" x14ac:dyDescent="0.2">
      <c r="C693" s="13"/>
    </row>
    <row r="694" spans="3:3" x14ac:dyDescent="0.2">
      <c r="C694" s="13"/>
    </row>
    <row r="695" spans="3:3" x14ac:dyDescent="0.2">
      <c r="C695" s="13"/>
    </row>
    <row r="696" spans="3:3" x14ac:dyDescent="0.2">
      <c r="C696" s="13"/>
    </row>
    <row r="697" spans="3:3" x14ac:dyDescent="0.2">
      <c r="C697" s="13"/>
    </row>
    <row r="698" spans="3:3" x14ac:dyDescent="0.2">
      <c r="C698" s="13"/>
    </row>
    <row r="699" spans="3:3" x14ac:dyDescent="0.2">
      <c r="C699" s="13"/>
    </row>
    <row r="700" spans="3:3" x14ac:dyDescent="0.2">
      <c r="C700" s="13"/>
    </row>
    <row r="701" spans="3:3" x14ac:dyDescent="0.2">
      <c r="C701" s="13"/>
    </row>
    <row r="702" spans="3:3" x14ac:dyDescent="0.2">
      <c r="C702" s="13"/>
    </row>
    <row r="703" spans="3:3" x14ac:dyDescent="0.2">
      <c r="C703" s="13"/>
    </row>
    <row r="704" spans="3:3" x14ac:dyDescent="0.2">
      <c r="C704" s="13"/>
    </row>
    <row r="705" spans="3:3" x14ac:dyDescent="0.2">
      <c r="C705" s="13"/>
    </row>
    <row r="706" spans="3:3" x14ac:dyDescent="0.2">
      <c r="C706" s="13"/>
    </row>
    <row r="707" spans="3:3" x14ac:dyDescent="0.2">
      <c r="C707" s="13"/>
    </row>
    <row r="708" spans="3:3" x14ac:dyDescent="0.2">
      <c r="C708" s="13"/>
    </row>
    <row r="709" spans="3:3" x14ac:dyDescent="0.2">
      <c r="C709" s="13"/>
    </row>
    <row r="710" spans="3:3" x14ac:dyDescent="0.2">
      <c r="C710" s="13"/>
    </row>
    <row r="711" spans="3:3" x14ac:dyDescent="0.2">
      <c r="C711" s="13"/>
    </row>
    <row r="712" spans="3:3" x14ac:dyDescent="0.2">
      <c r="C712" s="13"/>
    </row>
    <row r="713" spans="3:3" x14ac:dyDescent="0.2">
      <c r="C713" s="13"/>
    </row>
    <row r="714" spans="3:3" x14ac:dyDescent="0.2">
      <c r="C714" s="13"/>
    </row>
    <row r="715" spans="3:3" x14ac:dyDescent="0.2">
      <c r="C715" s="13"/>
    </row>
    <row r="716" spans="3:3" x14ac:dyDescent="0.2">
      <c r="C716" s="13"/>
    </row>
    <row r="717" spans="3:3" x14ac:dyDescent="0.2">
      <c r="C717" s="13"/>
    </row>
    <row r="718" spans="3:3" x14ac:dyDescent="0.2">
      <c r="C718" s="13"/>
    </row>
    <row r="719" spans="3:3" x14ac:dyDescent="0.2">
      <c r="C719" s="13"/>
    </row>
    <row r="720" spans="3:3" x14ac:dyDescent="0.2">
      <c r="C720" s="13"/>
    </row>
    <row r="721" spans="3:3" x14ac:dyDescent="0.2">
      <c r="C721" s="13"/>
    </row>
    <row r="722" spans="3:3" x14ac:dyDescent="0.2">
      <c r="C722" s="13"/>
    </row>
    <row r="723" spans="3:3" x14ac:dyDescent="0.2">
      <c r="C723" s="13"/>
    </row>
    <row r="724" spans="3:3" x14ac:dyDescent="0.2">
      <c r="C724" s="13"/>
    </row>
    <row r="725" spans="3:3" x14ac:dyDescent="0.2">
      <c r="C725" s="13"/>
    </row>
    <row r="726" spans="3:3" x14ac:dyDescent="0.2">
      <c r="C726" s="13"/>
    </row>
    <row r="727" spans="3:3" x14ac:dyDescent="0.2">
      <c r="C727" s="13"/>
    </row>
    <row r="728" spans="3:3" x14ac:dyDescent="0.2">
      <c r="C728" s="13"/>
    </row>
    <row r="729" spans="3:3" x14ac:dyDescent="0.2">
      <c r="C729" s="13"/>
    </row>
    <row r="730" spans="3:3" x14ac:dyDescent="0.2">
      <c r="C730" s="13"/>
    </row>
    <row r="731" spans="3:3" x14ac:dyDescent="0.2">
      <c r="C731" s="13"/>
    </row>
    <row r="732" spans="3:3" x14ac:dyDescent="0.2">
      <c r="C732" s="13"/>
    </row>
    <row r="733" spans="3:3" x14ac:dyDescent="0.2">
      <c r="C733" s="13"/>
    </row>
    <row r="734" spans="3:3" x14ac:dyDescent="0.2">
      <c r="C734" s="13"/>
    </row>
    <row r="735" spans="3:3" x14ac:dyDescent="0.2">
      <c r="C735" s="13"/>
    </row>
    <row r="736" spans="3:3" x14ac:dyDescent="0.2">
      <c r="C736" s="13"/>
    </row>
    <row r="737" spans="3:3" x14ac:dyDescent="0.2">
      <c r="C737" s="13"/>
    </row>
    <row r="738" spans="3:3" x14ac:dyDescent="0.2">
      <c r="C738" s="13"/>
    </row>
    <row r="739" spans="3:3" x14ac:dyDescent="0.2">
      <c r="C739" s="13"/>
    </row>
    <row r="740" spans="3:3" x14ac:dyDescent="0.2">
      <c r="C740" s="13"/>
    </row>
    <row r="741" spans="3:3" x14ac:dyDescent="0.2">
      <c r="C741" s="13"/>
    </row>
    <row r="742" spans="3:3" x14ac:dyDescent="0.2">
      <c r="C742" s="13"/>
    </row>
    <row r="743" spans="3:3" x14ac:dyDescent="0.2">
      <c r="C743" s="13"/>
    </row>
    <row r="744" spans="3:3" x14ac:dyDescent="0.2">
      <c r="C744" s="13"/>
    </row>
    <row r="745" spans="3:3" x14ac:dyDescent="0.2">
      <c r="C745" s="13"/>
    </row>
    <row r="746" spans="3:3" x14ac:dyDescent="0.2">
      <c r="C746" s="13"/>
    </row>
    <row r="747" spans="3:3" x14ac:dyDescent="0.2">
      <c r="C747" s="13"/>
    </row>
    <row r="748" spans="3:3" x14ac:dyDescent="0.2">
      <c r="C748" s="13"/>
    </row>
    <row r="749" spans="3:3" x14ac:dyDescent="0.2">
      <c r="C749" s="13"/>
    </row>
    <row r="750" spans="3:3" x14ac:dyDescent="0.2">
      <c r="C750" s="13"/>
    </row>
    <row r="751" spans="3:3" x14ac:dyDescent="0.2">
      <c r="C751" s="13"/>
    </row>
    <row r="752" spans="3:3" x14ac:dyDescent="0.2">
      <c r="C752" s="13"/>
    </row>
    <row r="753" spans="3:3" x14ac:dyDescent="0.2">
      <c r="C753" s="13"/>
    </row>
    <row r="754" spans="3:3" x14ac:dyDescent="0.2">
      <c r="C754" s="13"/>
    </row>
    <row r="755" spans="3:3" x14ac:dyDescent="0.2">
      <c r="C755" s="13"/>
    </row>
    <row r="756" spans="3:3" x14ac:dyDescent="0.2">
      <c r="C756" s="13"/>
    </row>
    <row r="757" spans="3:3" x14ac:dyDescent="0.2">
      <c r="C757" s="13"/>
    </row>
    <row r="758" spans="3:3" x14ac:dyDescent="0.2">
      <c r="C758" s="13"/>
    </row>
    <row r="759" spans="3:3" x14ac:dyDescent="0.2">
      <c r="C759" s="13"/>
    </row>
    <row r="760" spans="3:3" x14ac:dyDescent="0.2">
      <c r="C760" s="13"/>
    </row>
    <row r="761" spans="3:3" x14ac:dyDescent="0.2">
      <c r="C761" s="13"/>
    </row>
    <row r="762" spans="3:3" x14ac:dyDescent="0.2">
      <c r="C762" s="13"/>
    </row>
    <row r="763" spans="3:3" x14ac:dyDescent="0.2">
      <c r="C763" s="13"/>
    </row>
    <row r="764" spans="3:3" x14ac:dyDescent="0.2">
      <c r="C764" s="13"/>
    </row>
    <row r="765" spans="3:3" x14ac:dyDescent="0.2">
      <c r="C765" s="13"/>
    </row>
    <row r="766" spans="3:3" x14ac:dyDescent="0.2">
      <c r="C766" s="13"/>
    </row>
    <row r="767" spans="3:3" x14ac:dyDescent="0.2">
      <c r="C767" s="13"/>
    </row>
    <row r="768" spans="3:3" x14ac:dyDescent="0.2">
      <c r="C768" s="13"/>
    </row>
    <row r="769" spans="3:3" x14ac:dyDescent="0.2">
      <c r="C769" s="13"/>
    </row>
    <row r="770" spans="3:3" x14ac:dyDescent="0.2">
      <c r="C770" s="13"/>
    </row>
    <row r="771" spans="3:3" x14ac:dyDescent="0.2">
      <c r="C771" s="13"/>
    </row>
    <row r="772" spans="3:3" x14ac:dyDescent="0.2">
      <c r="C772" s="13"/>
    </row>
    <row r="773" spans="3:3" x14ac:dyDescent="0.2">
      <c r="C773" s="13"/>
    </row>
    <row r="774" spans="3:3" x14ac:dyDescent="0.2">
      <c r="C774" s="13"/>
    </row>
    <row r="775" spans="3:3" x14ac:dyDescent="0.2">
      <c r="C775" s="13"/>
    </row>
    <row r="776" spans="3:3" x14ac:dyDescent="0.2">
      <c r="C776" s="13"/>
    </row>
    <row r="777" spans="3:3" x14ac:dyDescent="0.2">
      <c r="C777" s="13"/>
    </row>
    <row r="778" spans="3:3" x14ac:dyDescent="0.2">
      <c r="C778" s="13"/>
    </row>
    <row r="779" spans="3:3" x14ac:dyDescent="0.2">
      <c r="C779" s="13"/>
    </row>
    <row r="780" spans="3:3" x14ac:dyDescent="0.2">
      <c r="C780" s="13"/>
    </row>
    <row r="781" spans="3:3" x14ac:dyDescent="0.2">
      <c r="C781" s="13"/>
    </row>
    <row r="782" spans="3:3" x14ac:dyDescent="0.2">
      <c r="C782" s="13"/>
    </row>
    <row r="783" spans="3:3" x14ac:dyDescent="0.2">
      <c r="C783" s="13"/>
    </row>
    <row r="784" spans="3:3" x14ac:dyDescent="0.2">
      <c r="C784" s="13"/>
    </row>
    <row r="785" spans="3:3" x14ac:dyDescent="0.2">
      <c r="C785" s="13"/>
    </row>
    <row r="786" spans="3:3" x14ac:dyDescent="0.2">
      <c r="C786" s="13"/>
    </row>
    <row r="787" spans="3:3" x14ac:dyDescent="0.2">
      <c r="C787" s="13"/>
    </row>
    <row r="788" spans="3:3" x14ac:dyDescent="0.2">
      <c r="C788" s="13"/>
    </row>
    <row r="789" spans="3:3" x14ac:dyDescent="0.2">
      <c r="C789" s="13"/>
    </row>
    <row r="790" spans="3:3" x14ac:dyDescent="0.2">
      <c r="C790" s="13"/>
    </row>
    <row r="791" spans="3:3" x14ac:dyDescent="0.2">
      <c r="C791" s="13"/>
    </row>
    <row r="792" spans="3:3" x14ac:dyDescent="0.2">
      <c r="C792" s="13"/>
    </row>
    <row r="793" spans="3:3" x14ac:dyDescent="0.2">
      <c r="C793" s="13"/>
    </row>
    <row r="794" spans="3:3" x14ac:dyDescent="0.2">
      <c r="C794" s="13"/>
    </row>
    <row r="795" spans="3:3" x14ac:dyDescent="0.2">
      <c r="C795" s="13"/>
    </row>
    <row r="796" spans="3:3" x14ac:dyDescent="0.2">
      <c r="C796" s="13"/>
    </row>
    <row r="797" spans="3:3" x14ac:dyDescent="0.2">
      <c r="C797" s="13"/>
    </row>
    <row r="798" spans="3:3" x14ac:dyDescent="0.2">
      <c r="C798" s="13"/>
    </row>
    <row r="799" spans="3:3" x14ac:dyDescent="0.2">
      <c r="C799" s="13"/>
    </row>
    <row r="800" spans="3:3" x14ac:dyDescent="0.2">
      <c r="C800" s="13"/>
    </row>
    <row r="801" spans="3:3" x14ac:dyDescent="0.2">
      <c r="C801" s="13"/>
    </row>
    <row r="802" spans="3:3" x14ac:dyDescent="0.2">
      <c r="C802" s="13"/>
    </row>
    <row r="803" spans="3:3" x14ac:dyDescent="0.2">
      <c r="C803" s="13"/>
    </row>
    <row r="804" spans="3:3" x14ac:dyDescent="0.2">
      <c r="C804" s="13"/>
    </row>
    <row r="805" spans="3:3" x14ac:dyDescent="0.2">
      <c r="C805" s="13"/>
    </row>
    <row r="806" spans="3:3" x14ac:dyDescent="0.2">
      <c r="C806" s="13"/>
    </row>
    <row r="807" spans="3:3" x14ac:dyDescent="0.2">
      <c r="C807" s="13"/>
    </row>
    <row r="808" spans="3:3" x14ac:dyDescent="0.2">
      <c r="C808" s="13"/>
    </row>
    <row r="809" spans="3:3" x14ac:dyDescent="0.2">
      <c r="C809" s="13"/>
    </row>
    <row r="810" spans="3:3" x14ac:dyDescent="0.2">
      <c r="C810" s="13"/>
    </row>
    <row r="811" spans="3:3" x14ac:dyDescent="0.2">
      <c r="C811" s="13"/>
    </row>
    <row r="812" spans="3:3" x14ac:dyDescent="0.2">
      <c r="C812" s="13"/>
    </row>
    <row r="813" spans="3:3" x14ac:dyDescent="0.2">
      <c r="C813" s="13"/>
    </row>
    <row r="814" spans="3:3" x14ac:dyDescent="0.2">
      <c r="C814" s="13"/>
    </row>
    <row r="815" spans="3:3" x14ac:dyDescent="0.2">
      <c r="C815" s="13"/>
    </row>
    <row r="816" spans="3:3" x14ac:dyDescent="0.2">
      <c r="C816" s="13"/>
    </row>
    <row r="817" spans="3:3" x14ac:dyDescent="0.2">
      <c r="C817" s="13"/>
    </row>
    <row r="818" spans="3:3" x14ac:dyDescent="0.2">
      <c r="C818" s="13"/>
    </row>
    <row r="819" spans="3:3" x14ac:dyDescent="0.2">
      <c r="C819" s="13"/>
    </row>
    <row r="820" spans="3:3" x14ac:dyDescent="0.2">
      <c r="C820" s="13"/>
    </row>
    <row r="821" spans="3:3" x14ac:dyDescent="0.2">
      <c r="C821" s="13"/>
    </row>
    <row r="822" spans="3:3" x14ac:dyDescent="0.2">
      <c r="C822" s="13"/>
    </row>
    <row r="823" spans="3:3" x14ac:dyDescent="0.2">
      <c r="C823" s="13"/>
    </row>
    <row r="824" spans="3:3" x14ac:dyDescent="0.2">
      <c r="C824" s="13"/>
    </row>
    <row r="825" spans="3:3" x14ac:dyDescent="0.2">
      <c r="C825" s="13"/>
    </row>
    <row r="826" spans="3:3" x14ac:dyDescent="0.2">
      <c r="C826" s="13"/>
    </row>
    <row r="827" spans="3:3" x14ac:dyDescent="0.2">
      <c r="C827" s="13"/>
    </row>
    <row r="828" spans="3:3" x14ac:dyDescent="0.2">
      <c r="C828" s="13"/>
    </row>
    <row r="829" spans="3:3" x14ac:dyDescent="0.2">
      <c r="C829" s="13"/>
    </row>
    <row r="830" spans="3:3" x14ac:dyDescent="0.2">
      <c r="C830" s="13"/>
    </row>
    <row r="831" spans="3:3" x14ac:dyDescent="0.2">
      <c r="C831" s="13"/>
    </row>
    <row r="832" spans="3:3" x14ac:dyDescent="0.2">
      <c r="C832" s="13"/>
    </row>
    <row r="833" spans="3:3" x14ac:dyDescent="0.2">
      <c r="C833" s="13"/>
    </row>
    <row r="834" spans="3:3" x14ac:dyDescent="0.2">
      <c r="C834" s="13"/>
    </row>
    <row r="835" spans="3:3" x14ac:dyDescent="0.2">
      <c r="C835" s="13"/>
    </row>
    <row r="836" spans="3:3" x14ac:dyDescent="0.2">
      <c r="C836" s="13"/>
    </row>
    <row r="837" spans="3:3" x14ac:dyDescent="0.2">
      <c r="C837" s="13"/>
    </row>
    <row r="838" spans="3:3" x14ac:dyDescent="0.2">
      <c r="C838" s="13"/>
    </row>
    <row r="839" spans="3:3" x14ac:dyDescent="0.2">
      <c r="C839" s="13"/>
    </row>
    <row r="840" spans="3:3" x14ac:dyDescent="0.2">
      <c r="C840" s="13"/>
    </row>
    <row r="841" spans="3:3" x14ac:dyDescent="0.2">
      <c r="C841" s="13"/>
    </row>
    <row r="842" spans="3:3" x14ac:dyDescent="0.2">
      <c r="C842" s="13"/>
    </row>
    <row r="843" spans="3:3" x14ac:dyDescent="0.2">
      <c r="C843" s="13"/>
    </row>
    <row r="844" spans="3:3" x14ac:dyDescent="0.2">
      <c r="C844" s="13"/>
    </row>
    <row r="845" spans="3:3" x14ac:dyDescent="0.2">
      <c r="C845" s="13"/>
    </row>
    <row r="846" spans="3:3" x14ac:dyDescent="0.2">
      <c r="C846" s="13"/>
    </row>
    <row r="847" spans="3:3" x14ac:dyDescent="0.2">
      <c r="C847" s="13"/>
    </row>
    <row r="848" spans="3:3" x14ac:dyDescent="0.2">
      <c r="C848" s="13"/>
    </row>
    <row r="849" spans="3:3" x14ac:dyDescent="0.2">
      <c r="C849" s="13"/>
    </row>
    <row r="850" spans="3:3" x14ac:dyDescent="0.2">
      <c r="C850" s="13"/>
    </row>
    <row r="851" spans="3:3" x14ac:dyDescent="0.2">
      <c r="C851" s="13"/>
    </row>
    <row r="852" spans="3:3" x14ac:dyDescent="0.2">
      <c r="C852" s="13"/>
    </row>
    <row r="853" spans="3:3" x14ac:dyDescent="0.2">
      <c r="C853" s="13"/>
    </row>
    <row r="854" spans="3:3" x14ac:dyDescent="0.2">
      <c r="C854" s="13"/>
    </row>
    <row r="855" spans="3:3" x14ac:dyDescent="0.2">
      <c r="C855" s="13"/>
    </row>
    <row r="856" spans="3:3" x14ac:dyDescent="0.2">
      <c r="C856" s="13"/>
    </row>
    <row r="857" spans="3:3" x14ac:dyDescent="0.2">
      <c r="C857" s="13"/>
    </row>
    <row r="858" spans="3:3" x14ac:dyDescent="0.2">
      <c r="C858" s="13"/>
    </row>
    <row r="859" spans="3:3" x14ac:dyDescent="0.2">
      <c r="C859" s="13"/>
    </row>
    <row r="860" spans="3:3" x14ac:dyDescent="0.2">
      <c r="C860" s="13"/>
    </row>
    <row r="861" spans="3:3" x14ac:dyDescent="0.2">
      <c r="C861" s="13"/>
    </row>
    <row r="862" spans="3:3" x14ac:dyDescent="0.2">
      <c r="C862" s="13"/>
    </row>
    <row r="863" spans="3:3" x14ac:dyDescent="0.2">
      <c r="C863" s="13"/>
    </row>
    <row r="864" spans="3:3" x14ac:dyDescent="0.2">
      <c r="C864" s="13"/>
    </row>
    <row r="865" spans="3:3" x14ac:dyDescent="0.2">
      <c r="C865" s="13"/>
    </row>
    <row r="866" spans="3:3" x14ac:dyDescent="0.2">
      <c r="C866" s="13"/>
    </row>
    <row r="867" spans="3:3" x14ac:dyDescent="0.2">
      <c r="C867" s="13"/>
    </row>
    <row r="868" spans="3:3" x14ac:dyDescent="0.2">
      <c r="C868" s="13"/>
    </row>
    <row r="869" spans="3:3" x14ac:dyDescent="0.2">
      <c r="C869" s="13"/>
    </row>
    <row r="870" spans="3:3" x14ac:dyDescent="0.2">
      <c r="C870" s="13"/>
    </row>
    <row r="871" spans="3:3" x14ac:dyDescent="0.2">
      <c r="C871" s="13"/>
    </row>
    <row r="872" spans="3:3" x14ac:dyDescent="0.2">
      <c r="C872" s="13"/>
    </row>
    <row r="873" spans="3:3" x14ac:dyDescent="0.2">
      <c r="C873" s="13"/>
    </row>
    <row r="874" spans="3:3" x14ac:dyDescent="0.2">
      <c r="C874" s="13"/>
    </row>
    <row r="875" spans="3:3" x14ac:dyDescent="0.2">
      <c r="C875" s="13"/>
    </row>
    <row r="876" spans="3:3" x14ac:dyDescent="0.2">
      <c r="C876" s="13"/>
    </row>
    <row r="877" spans="3:3" x14ac:dyDescent="0.2">
      <c r="C877" s="13"/>
    </row>
    <row r="878" spans="3:3" x14ac:dyDescent="0.2">
      <c r="C878" s="13"/>
    </row>
    <row r="879" spans="3:3" x14ac:dyDescent="0.2">
      <c r="C879" s="13"/>
    </row>
    <row r="880" spans="3:3" x14ac:dyDescent="0.2">
      <c r="C880" s="13"/>
    </row>
    <row r="881" spans="3:3" x14ac:dyDescent="0.2">
      <c r="C881" s="13"/>
    </row>
    <row r="882" spans="3:3" x14ac:dyDescent="0.2">
      <c r="C882" s="13"/>
    </row>
    <row r="883" spans="3:3" x14ac:dyDescent="0.2">
      <c r="C883" s="13"/>
    </row>
    <row r="884" spans="3:3" x14ac:dyDescent="0.2">
      <c r="C884" s="13"/>
    </row>
    <row r="885" spans="3:3" x14ac:dyDescent="0.2">
      <c r="C885" s="13"/>
    </row>
    <row r="886" spans="3:3" x14ac:dyDescent="0.2">
      <c r="C886" s="13"/>
    </row>
    <row r="887" spans="3:3" x14ac:dyDescent="0.2">
      <c r="C887" s="13"/>
    </row>
    <row r="888" spans="3:3" x14ac:dyDescent="0.2">
      <c r="C888" s="13"/>
    </row>
    <row r="889" spans="3:3" x14ac:dyDescent="0.2">
      <c r="C889" s="13"/>
    </row>
    <row r="890" spans="3:3" x14ac:dyDescent="0.2">
      <c r="C890" s="13"/>
    </row>
    <row r="891" spans="3:3" x14ac:dyDescent="0.2">
      <c r="C891" s="13"/>
    </row>
    <row r="892" spans="3:3" x14ac:dyDescent="0.2">
      <c r="C892" s="13"/>
    </row>
    <row r="893" spans="3:3" x14ac:dyDescent="0.2">
      <c r="C893" s="13"/>
    </row>
    <row r="894" spans="3:3" x14ac:dyDescent="0.2">
      <c r="C894" s="13"/>
    </row>
    <row r="895" spans="3:3" x14ac:dyDescent="0.2">
      <c r="C895" s="13"/>
    </row>
    <row r="896" spans="3:3" x14ac:dyDescent="0.2">
      <c r="C896" s="13"/>
    </row>
    <row r="897" spans="3:3" x14ac:dyDescent="0.2">
      <c r="C897" s="13"/>
    </row>
    <row r="898" spans="3:3" x14ac:dyDescent="0.2">
      <c r="C898" s="13"/>
    </row>
    <row r="899" spans="3:3" x14ac:dyDescent="0.2">
      <c r="C899" s="13"/>
    </row>
    <row r="900" spans="3:3" x14ac:dyDescent="0.2">
      <c r="C900" s="13"/>
    </row>
    <row r="901" spans="3:3" x14ac:dyDescent="0.2">
      <c r="C901" s="13"/>
    </row>
    <row r="902" spans="3:3" x14ac:dyDescent="0.2">
      <c r="C902" s="13"/>
    </row>
    <row r="903" spans="3:3" x14ac:dyDescent="0.2">
      <c r="C903" s="13"/>
    </row>
    <row r="904" spans="3:3" x14ac:dyDescent="0.2">
      <c r="C904" s="13"/>
    </row>
    <row r="905" spans="3:3" x14ac:dyDescent="0.2">
      <c r="C905" s="13"/>
    </row>
    <row r="906" spans="3:3" x14ac:dyDescent="0.2">
      <c r="C906" s="13"/>
    </row>
    <row r="907" spans="3:3" x14ac:dyDescent="0.2">
      <c r="C907" s="13"/>
    </row>
    <row r="908" spans="3:3" x14ac:dyDescent="0.2">
      <c r="C908" s="13"/>
    </row>
    <row r="909" spans="3:3" x14ac:dyDescent="0.2">
      <c r="C909" s="13"/>
    </row>
    <row r="910" spans="3:3" x14ac:dyDescent="0.2">
      <c r="C910" s="13"/>
    </row>
    <row r="911" spans="3:3" x14ac:dyDescent="0.2">
      <c r="C911" s="13"/>
    </row>
    <row r="912" spans="3:3" x14ac:dyDescent="0.2">
      <c r="C912" s="13"/>
    </row>
    <row r="913" spans="3:3" x14ac:dyDescent="0.2">
      <c r="C913" s="13"/>
    </row>
    <row r="914" spans="3:3" x14ac:dyDescent="0.2">
      <c r="C914" s="13"/>
    </row>
    <row r="915" spans="3:3" x14ac:dyDescent="0.2">
      <c r="C915" s="13"/>
    </row>
    <row r="916" spans="3:3" x14ac:dyDescent="0.2">
      <c r="C916" s="13"/>
    </row>
    <row r="917" spans="3:3" x14ac:dyDescent="0.2">
      <c r="C917" s="13"/>
    </row>
    <row r="918" spans="3:3" x14ac:dyDescent="0.2">
      <c r="C918" s="13"/>
    </row>
    <row r="919" spans="3:3" x14ac:dyDescent="0.2">
      <c r="C919" s="13"/>
    </row>
    <row r="920" spans="3:3" x14ac:dyDescent="0.2">
      <c r="C920" s="13"/>
    </row>
    <row r="921" spans="3:3" x14ac:dyDescent="0.2">
      <c r="C921" s="13"/>
    </row>
    <row r="922" spans="3:3" x14ac:dyDescent="0.2">
      <c r="C922" s="13"/>
    </row>
    <row r="923" spans="3:3" x14ac:dyDescent="0.2">
      <c r="C923" s="13"/>
    </row>
    <row r="924" spans="3:3" x14ac:dyDescent="0.2">
      <c r="C924" s="13"/>
    </row>
    <row r="925" spans="3:3" x14ac:dyDescent="0.2">
      <c r="C925" s="13"/>
    </row>
    <row r="926" spans="3:3" x14ac:dyDescent="0.2">
      <c r="C926" s="13"/>
    </row>
    <row r="927" spans="3:3" x14ac:dyDescent="0.2">
      <c r="C927" s="13"/>
    </row>
    <row r="928" spans="3:3" x14ac:dyDescent="0.2">
      <c r="C928" s="13"/>
    </row>
    <row r="929" spans="3:3" x14ac:dyDescent="0.2">
      <c r="C929" s="13"/>
    </row>
    <row r="930" spans="3:3" x14ac:dyDescent="0.2">
      <c r="C930" s="13"/>
    </row>
    <row r="931" spans="3:3" x14ac:dyDescent="0.2">
      <c r="C931" s="13"/>
    </row>
    <row r="932" spans="3:3" x14ac:dyDescent="0.2">
      <c r="C932" s="13"/>
    </row>
    <row r="933" spans="3:3" x14ac:dyDescent="0.2">
      <c r="C933" s="13"/>
    </row>
    <row r="934" spans="3:3" x14ac:dyDescent="0.2">
      <c r="C934" s="13"/>
    </row>
    <row r="935" spans="3:3" x14ac:dyDescent="0.2">
      <c r="C935" s="13"/>
    </row>
    <row r="936" spans="3:3" x14ac:dyDescent="0.2">
      <c r="C936" s="13"/>
    </row>
    <row r="937" spans="3:3" x14ac:dyDescent="0.2">
      <c r="C937" s="13"/>
    </row>
    <row r="938" spans="3:3" x14ac:dyDescent="0.2">
      <c r="C938" s="13"/>
    </row>
    <row r="939" spans="3:3" x14ac:dyDescent="0.2">
      <c r="C939" s="13"/>
    </row>
    <row r="940" spans="3:3" x14ac:dyDescent="0.2">
      <c r="C940" s="13"/>
    </row>
    <row r="941" spans="3:3" x14ac:dyDescent="0.2">
      <c r="C941" s="13"/>
    </row>
    <row r="942" spans="3:3" x14ac:dyDescent="0.2">
      <c r="C942" s="13"/>
    </row>
    <row r="943" spans="3:3" x14ac:dyDescent="0.2">
      <c r="C943" s="13"/>
    </row>
    <row r="944" spans="3:3" x14ac:dyDescent="0.2">
      <c r="C944" s="13"/>
    </row>
    <row r="945" spans="3:3" x14ac:dyDescent="0.2">
      <c r="C945" s="13"/>
    </row>
    <row r="946" spans="3:3" x14ac:dyDescent="0.2">
      <c r="C946" s="13"/>
    </row>
    <row r="947" spans="3:3" x14ac:dyDescent="0.2">
      <c r="C947" s="13"/>
    </row>
    <row r="948" spans="3:3" x14ac:dyDescent="0.2">
      <c r="C948" s="13"/>
    </row>
    <row r="949" spans="3:3" x14ac:dyDescent="0.2">
      <c r="C949" s="13"/>
    </row>
    <row r="950" spans="3:3" x14ac:dyDescent="0.2">
      <c r="C950" s="13"/>
    </row>
    <row r="951" spans="3:3" x14ac:dyDescent="0.2">
      <c r="C951" s="13"/>
    </row>
    <row r="952" spans="3:3" x14ac:dyDescent="0.2">
      <c r="C952" s="13"/>
    </row>
    <row r="953" spans="3:3" x14ac:dyDescent="0.2">
      <c r="C953" s="13"/>
    </row>
    <row r="954" spans="3:3" x14ac:dyDescent="0.2">
      <c r="C954" s="13"/>
    </row>
    <row r="955" spans="3:3" x14ac:dyDescent="0.2">
      <c r="C955" s="13"/>
    </row>
    <row r="956" spans="3:3" x14ac:dyDescent="0.2">
      <c r="C956" s="13"/>
    </row>
    <row r="957" spans="3:3" x14ac:dyDescent="0.2">
      <c r="C957" s="13"/>
    </row>
    <row r="958" spans="3:3" x14ac:dyDescent="0.2">
      <c r="C958" s="13"/>
    </row>
    <row r="959" spans="3:3" x14ac:dyDescent="0.2">
      <c r="C959" s="13"/>
    </row>
    <row r="960" spans="3:3" x14ac:dyDescent="0.2">
      <c r="C960" s="13"/>
    </row>
    <row r="961" spans="3:3" x14ac:dyDescent="0.2">
      <c r="C961" s="13"/>
    </row>
    <row r="962" spans="3:3" x14ac:dyDescent="0.2">
      <c r="C962" s="13"/>
    </row>
    <row r="963" spans="3:3" x14ac:dyDescent="0.2">
      <c r="C963" s="13"/>
    </row>
    <row r="964" spans="3:3" x14ac:dyDescent="0.2">
      <c r="C964" s="13"/>
    </row>
    <row r="965" spans="3:3" x14ac:dyDescent="0.2">
      <c r="C965" s="13"/>
    </row>
    <row r="966" spans="3:3" x14ac:dyDescent="0.2">
      <c r="C966" s="13"/>
    </row>
    <row r="967" spans="3:3" x14ac:dyDescent="0.2">
      <c r="C967" s="13"/>
    </row>
    <row r="968" spans="3:3" x14ac:dyDescent="0.2">
      <c r="C968" s="13"/>
    </row>
    <row r="969" spans="3:3" x14ac:dyDescent="0.2">
      <c r="C969" s="13"/>
    </row>
    <row r="970" spans="3:3" x14ac:dyDescent="0.2">
      <c r="C970" s="13"/>
    </row>
    <row r="971" spans="3:3" x14ac:dyDescent="0.2">
      <c r="C971" s="13"/>
    </row>
    <row r="972" spans="3:3" x14ac:dyDescent="0.2">
      <c r="C972" s="13"/>
    </row>
    <row r="973" spans="3:3" x14ac:dyDescent="0.2">
      <c r="C973" s="13"/>
    </row>
    <row r="974" spans="3:3" x14ac:dyDescent="0.2">
      <c r="C974" s="13"/>
    </row>
    <row r="975" spans="3:3" x14ac:dyDescent="0.2">
      <c r="C975" s="13"/>
    </row>
    <row r="976" spans="3:3" x14ac:dyDescent="0.2">
      <c r="C976" s="13"/>
    </row>
    <row r="977" spans="3:3" x14ac:dyDescent="0.2">
      <c r="C977" s="13"/>
    </row>
    <row r="978" spans="3:3" x14ac:dyDescent="0.2">
      <c r="C978" s="13"/>
    </row>
    <row r="979" spans="3:3" x14ac:dyDescent="0.2">
      <c r="C979" s="13"/>
    </row>
    <row r="980" spans="3:3" x14ac:dyDescent="0.2">
      <c r="C980" s="13"/>
    </row>
    <row r="981" spans="3:3" x14ac:dyDescent="0.2">
      <c r="C981" s="13"/>
    </row>
    <row r="982" spans="3:3" x14ac:dyDescent="0.2">
      <c r="C982" s="13"/>
    </row>
    <row r="983" spans="3:3" x14ac:dyDescent="0.2">
      <c r="C983" s="13"/>
    </row>
    <row r="984" spans="3:3" x14ac:dyDescent="0.2">
      <c r="C984" s="13"/>
    </row>
    <row r="985" spans="3:3" x14ac:dyDescent="0.2">
      <c r="C985" s="13"/>
    </row>
    <row r="986" spans="3:3" x14ac:dyDescent="0.2">
      <c r="C986" s="13"/>
    </row>
    <row r="987" spans="3:3" x14ac:dyDescent="0.2">
      <c r="C987" s="13"/>
    </row>
    <row r="988" spans="3:3" x14ac:dyDescent="0.2">
      <c r="C988" s="13"/>
    </row>
    <row r="989" spans="3:3" x14ac:dyDescent="0.2">
      <c r="C989" s="13"/>
    </row>
    <row r="990" spans="3:3" x14ac:dyDescent="0.2">
      <c r="C990" s="13"/>
    </row>
    <row r="991" spans="3:3" x14ac:dyDescent="0.2">
      <c r="C991" s="13"/>
    </row>
    <row r="992" spans="3:3" x14ac:dyDescent="0.2">
      <c r="C992" s="13"/>
    </row>
    <row r="993" spans="3:3" x14ac:dyDescent="0.2">
      <c r="C993" s="13"/>
    </row>
    <row r="994" spans="3:3" x14ac:dyDescent="0.2">
      <c r="C994" s="13"/>
    </row>
    <row r="995" spans="3:3" x14ac:dyDescent="0.2">
      <c r="C995" s="13"/>
    </row>
    <row r="996" spans="3:3" x14ac:dyDescent="0.2">
      <c r="C996" s="13"/>
    </row>
    <row r="997" spans="3:3" x14ac:dyDescent="0.2">
      <c r="C997" s="13"/>
    </row>
    <row r="998" spans="3:3" x14ac:dyDescent="0.2">
      <c r="C998" s="13"/>
    </row>
    <row r="999" spans="3:3" x14ac:dyDescent="0.2">
      <c r="C999" s="13"/>
    </row>
    <row r="1000" spans="3:3" x14ac:dyDescent="0.2">
      <c r="C1000" s="13"/>
    </row>
    <row r="1001" spans="3:3" x14ac:dyDescent="0.2">
      <c r="C1001" s="13"/>
    </row>
    <row r="1002" spans="3:3" x14ac:dyDescent="0.2">
      <c r="C1002" s="13"/>
    </row>
    <row r="1003" spans="3:3" x14ac:dyDescent="0.2">
      <c r="C1003" s="13"/>
    </row>
    <row r="1004" spans="3:3" x14ac:dyDescent="0.2">
      <c r="C1004" s="13"/>
    </row>
    <row r="1005" spans="3:3" x14ac:dyDescent="0.2">
      <c r="C1005" s="13"/>
    </row>
    <row r="1006" spans="3:3" x14ac:dyDescent="0.2">
      <c r="C1006" s="13"/>
    </row>
    <row r="1007" spans="3:3" x14ac:dyDescent="0.2">
      <c r="C1007" s="13"/>
    </row>
    <row r="1008" spans="3:3" x14ac:dyDescent="0.2">
      <c r="C1008" s="13"/>
    </row>
    <row r="1009" spans="3:3" x14ac:dyDescent="0.2">
      <c r="C1009" s="13"/>
    </row>
    <row r="1010" spans="3:3" x14ac:dyDescent="0.2">
      <c r="C1010" s="13"/>
    </row>
    <row r="1011" spans="3:3" x14ac:dyDescent="0.2">
      <c r="C1011" s="13"/>
    </row>
    <row r="1012" spans="3:3" x14ac:dyDescent="0.2">
      <c r="C1012" s="13"/>
    </row>
    <row r="1013" spans="3:3" x14ac:dyDescent="0.2">
      <c r="C1013" s="13"/>
    </row>
    <row r="1014" spans="3:3" x14ac:dyDescent="0.2">
      <c r="C1014" s="13"/>
    </row>
    <row r="1015" spans="3:3" x14ac:dyDescent="0.2">
      <c r="C1015" s="13"/>
    </row>
    <row r="1016" spans="3:3" x14ac:dyDescent="0.2">
      <c r="C1016" s="13"/>
    </row>
    <row r="1017" spans="3:3" x14ac:dyDescent="0.2">
      <c r="C1017" s="13"/>
    </row>
    <row r="1018" spans="3:3" x14ac:dyDescent="0.2">
      <c r="C1018" s="13"/>
    </row>
    <row r="1019" spans="3:3" x14ac:dyDescent="0.2">
      <c r="C1019" s="13"/>
    </row>
    <row r="1020" spans="3:3" x14ac:dyDescent="0.2">
      <c r="C1020" s="13"/>
    </row>
    <row r="1021" spans="3:3" x14ac:dyDescent="0.2">
      <c r="C1021" s="13"/>
    </row>
    <row r="1022" spans="3:3" x14ac:dyDescent="0.2">
      <c r="C1022" s="13"/>
    </row>
    <row r="1023" spans="3:3" x14ac:dyDescent="0.2">
      <c r="C1023" s="13"/>
    </row>
    <row r="1024" spans="3:3" x14ac:dyDescent="0.2">
      <c r="C1024" s="13"/>
    </row>
    <row r="1025" spans="3:3" x14ac:dyDescent="0.2">
      <c r="C1025" s="13"/>
    </row>
    <row r="1026" spans="3:3" x14ac:dyDescent="0.2">
      <c r="C1026" s="13"/>
    </row>
    <row r="1027" spans="3:3" x14ac:dyDescent="0.2">
      <c r="C1027" s="13"/>
    </row>
    <row r="1028" spans="3:3" x14ac:dyDescent="0.2">
      <c r="C1028" s="13"/>
    </row>
    <row r="1029" spans="3:3" x14ac:dyDescent="0.2">
      <c r="C1029" s="13"/>
    </row>
    <row r="1030" spans="3:3" x14ac:dyDescent="0.2">
      <c r="C1030" s="13"/>
    </row>
    <row r="1031" spans="3:3" x14ac:dyDescent="0.2">
      <c r="C1031" s="13"/>
    </row>
    <row r="1032" spans="3:3" x14ac:dyDescent="0.2">
      <c r="C1032" s="13"/>
    </row>
    <row r="1033" spans="3:3" x14ac:dyDescent="0.2">
      <c r="C1033" s="13"/>
    </row>
    <row r="1034" spans="3:3" x14ac:dyDescent="0.2">
      <c r="C1034" s="13"/>
    </row>
    <row r="1035" spans="3:3" x14ac:dyDescent="0.2">
      <c r="C1035" s="13"/>
    </row>
    <row r="1036" spans="3:3" x14ac:dyDescent="0.2">
      <c r="C1036" s="13"/>
    </row>
    <row r="1037" spans="3:3" x14ac:dyDescent="0.2">
      <c r="C1037" s="13"/>
    </row>
    <row r="1038" spans="3:3" x14ac:dyDescent="0.2">
      <c r="C1038" s="13"/>
    </row>
    <row r="1039" spans="3:3" x14ac:dyDescent="0.2">
      <c r="C1039" s="13"/>
    </row>
    <row r="1040" spans="3:3" x14ac:dyDescent="0.2">
      <c r="C1040" s="13"/>
    </row>
    <row r="1041" spans="3:3" x14ac:dyDescent="0.2">
      <c r="C1041" s="13"/>
    </row>
    <row r="1042" spans="3:3" x14ac:dyDescent="0.2">
      <c r="C1042" s="13"/>
    </row>
    <row r="1043" spans="3:3" x14ac:dyDescent="0.2">
      <c r="C1043" s="13"/>
    </row>
    <row r="1044" spans="3:3" x14ac:dyDescent="0.2">
      <c r="C1044" s="13"/>
    </row>
    <row r="1045" spans="3:3" x14ac:dyDescent="0.2">
      <c r="C1045" s="13"/>
    </row>
    <row r="1046" spans="3:3" x14ac:dyDescent="0.2">
      <c r="C1046" s="13"/>
    </row>
    <row r="1047" spans="3:3" x14ac:dyDescent="0.2">
      <c r="C1047" s="13"/>
    </row>
    <row r="1048" spans="3:3" x14ac:dyDescent="0.2">
      <c r="C1048" s="13"/>
    </row>
    <row r="1049" spans="3:3" x14ac:dyDescent="0.2">
      <c r="C1049" s="13"/>
    </row>
    <row r="1050" spans="3:3" x14ac:dyDescent="0.2">
      <c r="C1050" s="13"/>
    </row>
    <row r="1051" spans="3:3" x14ac:dyDescent="0.2">
      <c r="C1051" s="13"/>
    </row>
    <row r="1052" spans="3:3" x14ac:dyDescent="0.2">
      <c r="C1052" s="13"/>
    </row>
    <row r="1053" spans="3:3" x14ac:dyDescent="0.2">
      <c r="C1053" s="13"/>
    </row>
    <row r="1054" spans="3:3" x14ac:dyDescent="0.2">
      <c r="C1054" s="13"/>
    </row>
    <row r="1055" spans="3:3" x14ac:dyDescent="0.2">
      <c r="C1055" s="13"/>
    </row>
    <row r="1056" spans="3:3" x14ac:dyDescent="0.2">
      <c r="C1056" s="13"/>
    </row>
    <row r="1057" spans="3:3" x14ac:dyDescent="0.2">
      <c r="C1057" s="13"/>
    </row>
    <row r="1058" spans="3:3" x14ac:dyDescent="0.2">
      <c r="C1058" s="13"/>
    </row>
    <row r="1059" spans="3:3" x14ac:dyDescent="0.2">
      <c r="C1059" s="13"/>
    </row>
    <row r="1060" spans="3:3" x14ac:dyDescent="0.2">
      <c r="C1060" s="13"/>
    </row>
    <row r="1061" spans="3:3" x14ac:dyDescent="0.2">
      <c r="C1061" s="13"/>
    </row>
    <row r="1062" spans="3:3" x14ac:dyDescent="0.2">
      <c r="C1062" s="13"/>
    </row>
    <row r="1063" spans="3:3" x14ac:dyDescent="0.2">
      <c r="C1063" s="13"/>
    </row>
    <row r="1064" spans="3:3" x14ac:dyDescent="0.2">
      <c r="C1064" s="13"/>
    </row>
    <row r="1065" spans="3:3" x14ac:dyDescent="0.2">
      <c r="C1065" s="13"/>
    </row>
    <row r="1066" spans="3:3" x14ac:dyDescent="0.2">
      <c r="C1066" s="13"/>
    </row>
    <row r="1067" spans="3:3" x14ac:dyDescent="0.2">
      <c r="C1067" s="13"/>
    </row>
    <row r="1068" spans="3:3" x14ac:dyDescent="0.2">
      <c r="C1068" s="13"/>
    </row>
    <row r="1069" spans="3:3" x14ac:dyDescent="0.2">
      <c r="C1069" s="13"/>
    </row>
    <row r="1070" spans="3:3" x14ac:dyDescent="0.2">
      <c r="C1070" s="13"/>
    </row>
    <row r="1071" spans="3:3" x14ac:dyDescent="0.2">
      <c r="C1071" s="13"/>
    </row>
    <row r="1072" spans="3:3" x14ac:dyDescent="0.2">
      <c r="C1072" s="13"/>
    </row>
    <row r="1073" spans="3:3" x14ac:dyDescent="0.2">
      <c r="C1073" s="13"/>
    </row>
    <row r="1074" spans="3:3" x14ac:dyDescent="0.2">
      <c r="C1074" s="13"/>
    </row>
    <row r="1075" spans="3:3" x14ac:dyDescent="0.2">
      <c r="C1075" s="13"/>
    </row>
    <row r="1076" spans="3:3" x14ac:dyDescent="0.2">
      <c r="C1076" s="13"/>
    </row>
    <row r="1077" spans="3:3" x14ac:dyDescent="0.2">
      <c r="C1077" s="13"/>
    </row>
    <row r="1078" spans="3:3" x14ac:dyDescent="0.2">
      <c r="C1078" s="13"/>
    </row>
    <row r="1079" spans="3:3" x14ac:dyDescent="0.2">
      <c r="C1079" s="13"/>
    </row>
    <row r="1080" spans="3:3" x14ac:dyDescent="0.2">
      <c r="C1080" s="13"/>
    </row>
    <row r="1081" spans="3:3" x14ac:dyDescent="0.2">
      <c r="C1081" s="13"/>
    </row>
    <row r="1082" spans="3:3" x14ac:dyDescent="0.2">
      <c r="C1082" s="13"/>
    </row>
    <row r="1083" spans="3:3" x14ac:dyDescent="0.2">
      <c r="C1083" s="13"/>
    </row>
    <row r="1084" spans="3:3" x14ac:dyDescent="0.2">
      <c r="C1084" s="13"/>
    </row>
    <row r="1085" spans="3:3" x14ac:dyDescent="0.2">
      <c r="C1085" s="13"/>
    </row>
    <row r="1086" spans="3:3" x14ac:dyDescent="0.2">
      <c r="C1086" s="13"/>
    </row>
    <row r="1087" spans="3:3" x14ac:dyDescent="0.2">
      <c r="C1087" s="13"/>
    </row>
    <row r="1088" spans="3:3" x14ac:dyDescent="0.2">
      <c r="C1088" s="13"/>
    </row>
    <row r="1089" spans="3:3" x14ac:dyDescent="0.2">
      <c r="C1089" s="13"/>
    </row>
    <row r="1090" spans="3:3" x14ac:dyDescent="0.2">
      <c r="C1090" s="13"/>
    </row>
    <row r="1091" spans="3:3" x14ac:dyDescent="0.2">
      <c r="C1091" s="13"/>
    </row>
    <row r="1092" spans="3:3" x14ac:dyDescent="0.2">
      <c r="C1092" s="13"/>
    </row>
    <row r="1093" spans="3:3" x14ac:dyDescent="0.2">
      <c r="C1093" s="13"/>
    </row>
    <row r="1094" spans="3:3" x14ac:dyDescent="0.2">
      <c r="C1094" s="13"/>
    </row>
    <row r="1095" spans="3:3" x14ac:dyDescent="0.2">
      <c r="C1095" s="13"/>
    </row>
    <row r="1096" spans="3:3" x14ac:dyDescent="0.2">
      <c r="C1096" s="13"/>
    </row>
    <row r="1097" spans="3:3" x14ac:dyDescent="0.2">
      <c r="C1097" s="13"/>
    </row>
    <row r="1098" spans="3:3" x14ac:dyDescent="0.2">
      <c r="C1098" s="13"/>
    </row>
    <row r="1099" spans="3:3" x14ac:dyDescent="0.2">
      <c r="C1099" s="13"/>
    </row>
    <row r="1100" spans="3:3" x14ac:dyDescent="0.2">
      <c r="C1100" s="13"/>
    </row>
    <row r="1101" spans="3:3" x14ac:dyDescent="0.2">
      <c r="C1101" s="13"/>
    </row>
    <row r="1102" spans="3:3" x14ac:dyDescent="0.2">
      <c r="C1102" s="13"/>
    </row>
    <row r="1103" spans="3:3" x14ac:dyDescent="0.2">
      <c r="C1103" s="13"/>
    </row>
    <row r="1104" spans="3:3" x14ac:dyDescent="0.2">
      <c r="C1104" s="13"/>
    </row>
    <row r="1105" spans="3:3" x14ac:dyDescent="0.2">
      <c r="C1105" s="13"/>
    </row>
    <row r="1106" spans="3:3" x14ac:dyDescent="0.2">
      <c r="C1106" s="13"/>
    </row>
    <row r="1107" spans="3:3" x14ac:dyDescent="0.2">
      <c r="C1107" s="13"/>
    </row>
    <row r="1108" spans="3:3" x14ac:dyDescent="0.2">
      <c r="C1108" s="13"/>
    </row>
    <row r="1109" spans="3:3" x14ac:dyDescent="0.2">
      <c r="C1109" s="13"/>
    </row>
    <row r="1110" spans="3:3" x14ac:dyDescent="0.2">
      <c r="C1110" s="13"/>
    </row>
    <row r="1111" spans="3:3" x14ac:dyDescent="0.2">
      <c r="C1111" s="13"/>
    </row>
    <row r="1112" spans="3:3" x14ac:dyDescent="0.2">
      <c r="C1112" s="13"/>
    </row>
    <row r="1113" spans="3:3" x14ac:dyDescent="0.2">
      <c r="C1113" s="13"/>
    </row>
    <row r="1114" spans="3:3" x14ac:dyDescent="0.2">
      <c r="C1114" s="13"/>
    </row>
    <row r="1115" spans="3:3" x14ac:dyDescent="0.2">
      <c r="C1115" s="13"/>
    </row>
    <row r="1116" spans="3:3" x14ac:dyDescent="0.2">
      <c r="C1116" s="13"/>
    </row>
    <row r="1117" spans="3:3" x14ac:dyDescent="0.2">
      <c r="C1117" s="13"/>
    </row>
    <row r="1118" spans="3:3" x14ac:dyDescent="0.2">
      <c r="C1118" s="13"/>
    </row>
    <row r="1119" spans="3:3" x14ac:dyDescent="0.2">
      <c r="C1119" s="13"/>
    </row>
    <row r="1120" spans="3:3" x14ac:dyDescent="0.2">
      <c r="C1120" s="13"/>
    </row>
    <row r="1121" spans="3:3" x14ac:dyDescent="0.2">
      <c r="C1121" s="13"/>
    </row>
    <row r="1122" spans="3:3" x14ac:dyDescent="0.2">
      <c r="C1122" s="13"/>
    </row>
    <row r="1123" spans="3:3" x14ac:dyDescent="0.2">
      <c r="C1123" s="13"/>
    </row>
    <row r="1124" spans="3:3" x14ac:dyDescent="0.2">
      <c r="C1124" s="13"/>
    </row>
    <row r="1125" spans="3:3" x14ac:dyDescent="0.2">
      <c r="C1125" s="13"/>
    </row>
    <row r="1126" spans="3:3" x14ac:dyDescent="0.2">
      <c r="C1126" s="13"/>
    </row>
    <row r="1127" spans="3:3" x14ac:dyDescent="0.2">
      <c r="C1127" s="13"/>
    </row>
    <row r="1128" spans="3:3" x14ac:dyDescent="0.2">
      <c r="C1128" s="13"/>
    </row>
    <row r="1129" spans="3:3" x14ac:dyDescent="0.2">
      <c r="C1129" s="13"/>
    </row>
    <row r="1130" spans="3:3" x14ac:dyDescent="0.2">
      <c r="C1130" s="13"/>
    </row>
    <row r="1131" spans="3:3" x14ac:dyDescent="0.2">
      <c r="C1131" s="13"/>
    </row>
    <row r="1132" spans="3:3" x14ac:dyDescent="0.2">
      <c r="C1132" s="13"/>
    </row>
    <row r="1133" spans="3:3" x14ac:dyDescent="0.2">
      <c r="C1133" s="13"/>
    </row>
    <row r="1134" spans="3:3" x14ac:dyDescent="0.2">
      <c r="C1134" s="13"/>
    </row>
    <row r="1135" spans="3:3" x14ac:dyDescent="0.2">
      <c r="C1135" s="13"/>
    </row>
    <row r="1136" spans="3:3" x14ac:dyDescent="0.2">
      <c r="C1136" s="13"/>
    </row>
    <row r="1137" spans="3:3" x14ac:dyDescent="0.2">
      <c r="C1137" s="13"/>
    </row>
    <row r="1138" spans="3:3" x14ac:dyDescent="0.2">
      <c r="C1138" s="13"/>
    </row>
    <row r="1139" spans="3:3" x14ac:dyDescent="0.2">
      <c r="C1139" s="13"/>
    </row>
    <row r="1140" spans="3:3" x14ac:dyDescent="0.2">
      <c r="C1140" s="13"/>
    </row>
    <row r="1141" spans="3:3" x14ac:dyDescent="0.2">
      <c r="C1141" s="13"/>
    </row>
    <row r="1142" spans="3:3" x14ac:dyDescent="0.2">
      <c r="C1142" s="13"/>
    </row>
    <row r="1143" spans="3:3" x14ac:dyDescent="0.2">
      <c r="C1143" s="13"/>
    </row>
    <row r="1144" spans="3:3" x14ac:dyDescent="0.2">
      <c r="C1144" s="13"/>
    </row>
    <row r="1145" spans="3:3" x14ac:dyDescent="0.2">
      <c r="C1145" s="13"/>
    </row>
    <row r="1146" spans="3:3" x14ac:dyDescent="0.2">
      <c r="C1146" s="13"/>
    </row>
    <row r="1147" spans="3:3" x14ac:dyDescent="0.2">
      <c r="C1147" s="13"/>
    </row>
    <row r="1148" spans="3:3" x14ac:dyDescent="0.2">
      <c r="C1148" s="13"/>
    </row>
    <row r="1149" spans="3:3" x14ac:dyDescent="0.2">
      <c r="C1149" s="13"/>
    </row>
    <row r="1150" spans="3:3" x14ac:dyDescent="0.2">
      <c r="C1150" s="13"/>
    </row>
    <row r="1151" spans="3:3" x14ac:dyDescent="0.2">
      <c r="C1151" s="13"/>
    </row>
    <row r="1152" spans="3:3" x14ac:dyDescent="0.2">
      <c r="C1152" s="13"/>
    </row>
    <row r="1153" spans="3:3" x14ac:dyDescent="0.2">
      <c r="C1153" s="13"/>
    </row>
    <row r="1154" spans="3:3" x14ac:dyDescent="0.2">
      <c r="C1154" s="13"/>
    </row>
    <row r="1155" spans="3:3" x14ac:dyDescent="0.2">
      <c r="C1155" s="13"/>
    </row>
    <row r="1156" spans="3:3" x14ac:dyDescent="0.2">
      <c r="C1156" s="13"/>
    </row>
    <row r="1157" spans="3:3" x14ac:dyDescent="0.2">
      <c r="C1157" s="13"/>
    </row>
    <row r="1158" spans="3:3" x14ac:dyDescent="0.2">
      <c r="C1158" s="13"/>
    </row>
    <row r="1159" spans="3:3" x14ac:dyDescent="0.2">
      <c r="C1159" s="13"/>
    </row>
    <row r="1160" spans="3:3" x14ac:dyDescent="0.2">
      <c r="C1160" s="13"/>
    </row>
    <row r="1161" spans="3:3" x14ac:dyDescent="0.2">
      <c r="C1161" s="13"/>
    </row>
    <row r="1162" spans="3:3" x14ac:dyDescent="0.2">
      <c r="C1162" s="13"/>
    </row>
    <row r="1163" spans="3:3" x14ac:dyDescent="0.2">
      <c r="C1163" s="13"/>
    </row>
    <row r="1164" spans="3:3" x14ac:dyDescent="0.2">
      <c r="C1164" s="13"/>
    </row>
    <row r="1165" spans="3:3" x14ac:dyDescent="0.2">
      <c r="C1165" s="13"/>
    </row>
    <row r="1166" spans="3:3" x14ac:dyDescent="0.2">
      <c r="C1166" s="13"/>
    </row>
    <row r="1167" spans="3:3" x14ac:dyDescent="0.2">
      <c r="C1167" s="13"/>
    </row>
    <row r="1168" spans="3:3" x14ac:dyDescent="0.2">
      <c r="C1168" s="13"/>
    </row>
    <row r="1169" spans="3:3" x14ac:dyDescent="0.2">
      <c r="C1169" s="13"/>
    </row>
    <row r="1170" spans="3:3" x14ac:dyDescent="0.2">
      <c r="C1170" s="13"/>
    </row>
    <row r="1171" spans="3:3" x14ac:dyDescent="0.2">
      <c r="C1171" s="13"/>
    </row>
    <row r="1172" spans="3:3" x14ac:dyDescent="0.2">
      <c r="C1172" s="13"/>
    </row>
    <row r="1173" spans="3:3" x14ac:dyDescent="0.2">
      <c r="C1173" s="13"/>
    </row>
    <row r="1174" spans="3:3" x14ac:dyDescent="0.2">
      <c r="C1174" s="13"/>
    </row>
    <row r="1175" spans="3:3" x14ac:dyDescent="0.2">
      <c r="C1175" s="13"/>
    </row>
    <row r="1176" spans="3:3" x14ac:dyDescent="0.2">
      <c r="C1176" s="13"/>
    </row>
    <row r="1177" spans="3:3" x14ac:dyDescent="0.2">
      <c r="C1177" s="13"/>
    </row>
    <row r="1178" spans="3:3" x14ac:dyDescent="0.2">
      <c r="C1178" s="13"/>
    </row>
    <row r="1179" spans="3:3" x14ac:dyDescent="0.2">
      <c r="C1179" s="13"/>
    </row>
    <row r="1180" spans="3:3" x14ac:dyDescent="0.2">
      <c r="C1180" s="13"/>
    </row>
    <row r="1181" spans="3:3" x14ac:dyDescent="0.2">
      <c r="C1181" s="13"/>
    </row>
    <row r="1182" spans="3:3" x14ac:dyDescent="0.2">
      <c r="C1182" s="13"/>
    </row>
    <row r="1183" spans="3:3" x14ac:dyDescent="0.2">
      <c r="C1183" s="13"/>
    </row>
    <row r="1184" spans="3:3" x14ac:dyDescent="0.2">
      <c r="C1184" s="13"/>
    </row>
    <row r="1185" spans="3:3" x14ac:dyDescent="0.2">
      <c r="C1185" s="13"/>
    </row>
    <row r="1186" spans="3:3" x14ac:dyDescent="0.2">
      <c r="C1186" s="13"/>
    </row>
    <row r="1187" spans="3:3" x14ac:dyDescent="0.2">
      <c r="C1187" s="13"/>
    </row>
    <row r="1188" spans="3:3" x14ac:dyDescent="0.2">
      <c r="C1188" s="13"/>
    </row>
    <row r="1189" spans="3:3" x14ac:dyDescent="0.2">
      <c r="C1189" s="13"/>
    </row>
    <row r="1190" spans="3:3" x14ac:dyDescent="0.2">
      <c r="C1190" s="13"/>
    </row>
    <row r="1191" spans="3:3" x14ac:dyDescent="0.2">
      <c r="C1191" s="13"/>
    </row>
    <row r="1192" spans="3:3" x14ac:dyDescent="0.2">
      <c r="C1192" s="13"/>
    </row>
    <row r="1193" spans="3:3" x14ac:dyDescent="0.2">
      <c r="C1193" s="13"/>
    </row>
    <row r="1194" spans="3:3" x14ac:dyDescent="0.2">
      <c r="C1194" s="13"/>
    </row>
    <row r="1195" spans="3:3" x14ac:dyDescent="0.2">
      <c r="C1195" s="13"/>
    </row>
    <row r="1196" spans="3:3" x14ac:dyDescent="0.2">
      <c r="C1196" s="13"/>
    </row>
    <row r="1197" spans="3:3" x14ac:dyDescent="0.2">
      <c r="C1197" s="13"/>
    </row>
    <row r="1198" spans="3:3" x14ac:dyDescent="0.2">
      <c r="C1198" s="13"/>
    </row>
    <row r="1199" spans="3:3" x14ac:dyDescent="0.2">
      <c r="C1199" s="13"/>
    </row>
    <row r="1200" spans="3:3" x14ac:dyDescent="0.2">
      <c r="C1200" s="13"/>
    </row>
    <row r="1201" spans="3:3" x14ac:dyDescent="0.2">
      <c r="C1201" s="13"/>
    </row>
    <row r="1202" spans="3:3" x14ac:dyDescent="0.2">
      <c r="C1202" s="13"/>
    </row>
    <row r="1203" spans="3:3" x14ac:dyDescent="0.2">
      <c r="C1203" s="13"/>
    </row>
    <row r="1204" spans="3:3" x14ac:dyDescent="0.2">
      <c r="C1204" s="13"/>
    </row>
    <row r="1205" spans="3:3" x14ac:dyDescent="0.2">
      <c r="C1205" s="13"/>
    </row>
    <row r="1206" spans="3:3" x14ac:dyDescent="0.2">
      <c r="C1206" s="13"/>
    </row>
    <row r="1207" spans="3:3" x14ac:dyDescent="0.2">
      <c r="C1207" s="13"/>
    </row>
    <row r="1208" spans="3:3" x14ac:dyDescent="0.2">
      <c r="C1208" s="13"/>
    </row>
    <row r="1209" spans="3:3" x14ac:dyDescent="0.2">
      <c r="C1209" s="13"/>
    </row>
    <row r="1210" spans="3:3" x14ac:dyDescent="0.2">
      <c r="C1210" s="13"/>
    </row>
    <row r="1211" spans="3:3" x14ac:dyDescent="0.2">
      <c r="C1211" s="13"/>
    </row>
    <row r="1212" spans="3:3" x14ac:dyDescent="0.2">
      <c r="C1212" s="13"/>
    </row>
    <row r="1213" spans="3:3" x14ac:dyDescent="0.2">
      <c r="C1213" s="13"/>
    </row>
    <row r="1214" spans="3:3" x14ac:dyDescent="0.2">
      <c r="C1214" s="13"/>
    </row>
    <row r="1215" spans="3:3" x14ac:dyDescent="0.2">
      <c r="C1215" s="13"/>
    </row>
    <row r="1216" spans="3:3" x14ac:dyDescent="0.2">
      <c r="C1216" s="13"/>
    </row>
    <row r="1217" spans="3:3" x14ac:dyDescent="0.2">
      <c r="C1217" s="13"/>
    </row>
    <row r="1218" spans="3:3" x14ac:dyDescent="0.2">
      <c r="C1218" s="13"/>
    </row>
    <row r="1219" spans="3:3" x14ac:dyDescent="0.2">
      <c r="C1219" s="13"/>
    </row>
    <row r="1220" spans="3:3" x14ac:dyDescent="0.2">
      <c r="C1220" s="13"/>
    </row>
    <row r="1221" spans="3:3" x14ac:dyDescent="0.2">
      <c r="C1221" s="13"/>
    </row>
    <row r="1222" spans="3:3" x14ac:dyDescent="0.2">
      <c r="C1222" s="13"/>
    </row>
    <row r="1223" spans="3:3" x14ac:dyDescent="0.2">
      <c r="C1223" s="13"/>
    </row>
    <row r="1224" spans="3:3" x14ac:dyDescent="0.2">
      <c r="C1224" s="13"/>
    </row>
    <row r="1225" spans="3:3" x14ac:dyDescent="0.2">
      <c r="C1225" s="13"/>
    </row>
    <row r="1226" spans="3:3" x14ac:dyDescent="0.2">
      <c r="C1226" s="13"/>
    </row>
    <row r="1227" spans="3:3" x14ac:dyDescent="0.2">
      <c r="C1227" s="13"/>
    </row>
    <row r="1228" spans="3:3" x14ac:dyDescent="0.2">
      <c r="C1228" s="13"/>
    </row>
    <row r="1229" spans="3:3" x14ac:dyDescent="0.2">
      <c r="C1229" s="13"/>
    </row>
    <row r="1230" spans="3:3" x14ac:dyDescent="0.2">
      <c r="C1230" s="13"/>
    </row>
    <row r="1231" spans="3:3" x14ac:dyDescent="0.2">
      <c r="C1231" s="13"/>
    </row>
    <row r="1232" spans="3:3" x14ac:dyDescent="0.2">
      <c r="C1232" s="13"/>
    </row>
    <row r="1233" spans="3:3" x14ac:dyDescent="0.2">
      <c r="C1233" s="13"/>
    </row>
    <row r="1234" spans="3:3" x14ac:dyDescent="0.2">
      <c r="C1234" s="13"/>
    </row>
    <row r="1235" spans="3:3" x14ac:dyDescent="0.2">
      <c r="C1235" s="13"/>
    </row>
    <row r="1236" spans="3:3" x14ac:dyDescent="0.2">
      <c r="C1236" s="13"/>
    </row>
    <row r="1237" spans="3:3" x14ac:dyDescent="0.2">
      <c r="C1237" s="13"/>
    </row>
    <row r="1238" spans="3:3" x14ac:dyDescent="0.2">
      <c r="C1238" s="13"/>
    </row>
    <row r="1239" spans="3:3" x14ac:dyDescent="0.2">
      <c r="C1239" s="13"/>
    </row>
    <row r="1240" spans="3:3" x14ac:dyDescent="0.2">
      <c r="C1240" s="13"/>
    </row>
    <row r="1241" spans="3:3" x14ac:dyDescent="0.2">
      <c r="C1241" s="13"/>
    </row>
    <row r="1242" spans="3:3" x14ac:dyDescent="0.2">
      <c r="C1242" s="13"/>
    </row>
    <row r="1243" spans="3:3" x14ac:dyDescent="0.2">
      <c r="C1243" s="13"/>
    </row>
    <row r="1244" spans="3:3" x14ac:dyDescent="0.2">
      <c r="C1244" s="13"/>
    </row>
    <row r="1245" spans="3:3" x14ac:dyDescent="0.2">
      <c r="C1245" s="13"/>
    </row>
    <row r="1246" spans="3:3" x14ac:dyDescent="0.2">
      <c r="C1246" s="13"/>
    </row>
    <row r="1247" spans="3:3" x14ac:dyDescent="0.2">
      <c r="C1247" s="13"/>
    </row>
    <row r="1248" spans="3:3" x14ac:dyDescent="0.2">
      <c r="C1248" s="13"/>
    </row>
    <row r="1249" spans="3:3" x14ac:dyDescent="0.2">
      <c r="C1249" s="13"/>
    </row>
    <row r="1250" spans="3:3" x14ac:dyDescent="0.2">
      <c r="C1250" s="13"/>
    </row>
    <row r="1251" spans="3:3" x14ac:dyDescent="0.2">
      <c r="C1251" s="13"/>
    </row>
    <row r="1252" spans="3:3" x14ac:dyDescent="0.2">
      <c r="C1252" s="13"/>
    </row>
    <row r="1253" spans="3:3" x14ac:dyDescent="0.2">
      <c r="C1253" s="13"/>
    </row>
    <row r="1254" spans="3:3" x14ac:dyDescent="0.2">
      <c r="C1254" s="13"/>
    </row>
    <row r="1255" spans="3:3" x14ac:dyDescent="0.2">
      <c r="C1255" s="13"/>
    </row>
    <row r="1256" spans="3:3" x14ac:dyDescent="0.2">
      <c r="C1256" s="13"/>
    </row>
    <row r="1257" spans="3:3" x14ac:dyDescent="0.2">
      <c r="C1257" s="13"/>
    </row>
    <row r="1258" spans="3:3" x14ac:dyDescent="0.2">
      <c r="C1258" s="13"/>
    </row>
    <row r="1259" spans="3:3" x14ac:dyDescent="0.2">
      <c r="C1259" s="13"/>
    </row>
    <row r="1260" spans="3:3" x14ac:dyDescent="0.2">
      <c r="C1260" s="13"/>
    </row>
    <row r="1261" spans="3:3" x14ac:dyDescent="0.2">
      <c r="C1261" s="13"/>
    </row>
    <row r="1262" spans="3:3" x14ac:dyDescent="0.2">
      <c r="C1262" s="13"/>
    </row>
    <row r="1263" spans="3:3" x14ac:dyDescent="0.2">
      <c r="C1263" s="13"/>
    </row>
    <row r="1264" spans="3:3" x14ac:dyDescent="0.2">
      <c r="C1264" s="13"/>
    </row>
    <row r="1265" spans="3:3" x14ac:dyDescent="0.2">
      <c r="C1265" s="13"/>
    </row>
    <row r="1266" spans="3:3" x14ac:dyDescent="0.2">
      <c r="C1266" s="13"/>
    </row>
    <row r="1267" spans="3:3" x14ac:dyDescent="0.2">
      <c r="C1267" s="13"/>
    </row>
    <row r="1268" spans="3:3" x14ac:dyDescent="0.2">
      <c r="C1268" s="13"/>
    </row>
    <row r="1269" spans="3:3" x14ac:dyDescent="0.2">
      <c r="C1269" s="13"/>
    </row>
    <row r="1270" spans="3:3" x14ac:dyDescent="0.2">
      <c r="C1270" s="13"/>
    </row>
    <row r="1271" spans="3:3" x14ac:dyDescent="0.2">
      <c r="C1271" s="13"/>
    </row>
    <row r="1272" spans="3:3" x14ac:dyDescent="0.2">
      <c r="C1272" s="13"/>
    </row>
    <row r="1273" spans="3:3" x14ac:dyDescent="0.2">
      <c r="C1273" s="13"/>
    </row>
    <row r="1274" spans="3:3" x14ac:dyDescent="0.2">
      <c r="C1274" s="13"/>
    </row>
    <row r="1275" spans="3:3" x14ac:dyDescent="0.2">
      <c r="C1275" s="13"/>
    </row>
    <row r="1276" spans="3:3" x14ac:dyDescent="0.2">
      <c r="C1276" s="13"/>
    </row>
    <row r="1277" spans="3:3" x14ac:dyDescent="0.2">
      <c r="C1277" s="13"/>
    </row>
    <row r="1278" spans="3:3" x14ac:dyDescent="0.2">
      <c r="C1278" s="13"/>
    </row>
    <row r="1279" spans="3:3" x14ac:dyDescent="0.2">
      <c r="C1279" s="13"/>
    </row>
    <row r="1280" spans="3:3" x14ac:dyDescent="0.2">
      <c r="C1280" s="13"/>
    </row>
    <row r="1281" spans="3:3" x14ac:dyDescent="0.2">
      <c r="C1281" s="13"/>
    </row>
    <row r="1282" spans="3:3" x14ac:dyDescent="0.2">
      <c r="C1282" s="13"/>
    </row>
    <row r="1283" spans="3:3" x14ac:dyDescent="0.2">
      <c r="C1283" s="13"/>
    </row>
    <row r="1284" spans="3:3" x14ac:dyDescent="0.2">
      <c r="C1284" s="13"/>
    </row>
    <row r="1285" spans="3:3" x14ac:dyDescent="0.2">
      <c r="C1285" s="13"/>
    </row>
    <row r="1286" spans="3:3" x14ac:dyDescent="0.2">
      <c r="C1286" s="13"/>
    </row>
    <row r="1287" spans="3:3" x14ac:dyDescent="0.2">
      <c r="C1287" s="13"/>
    </row>
    <row r="1288" spans="3:3" x14ac:dyDescent="0.2">
      <c r="C1288" s="13"/>
    </row>
    <row r="1289" spans="3:3" x14ac:dyDescent="0.2">
      <c r="C1289" s="13"/>
    </row>
    <row r="1290" spans="3:3" x14ac:dyDescent="0.2">
      <c r="C1290" s="13"/>
    </row>
    <row r="1291" spans="3:3" x14ac:dyDescent="0.2">
      <c r="C1291" s="13"/>
    </row>
    <row r="1292" spans="3:3" x14ac:dyDescent="0.2">
      <c r="C1292" s="13"/>
    </row>
    <row r="1293" spans="3:3" x14ac:dyDescent="0.2">
      <c r="C1293" s="13"/>
    </row>
    <row r="1294" spans="3:3" x14ac:dyDescent="0.2">
      <c r="C1294" s="13"/>
    </row>
    <row r="1295" spans="3:3" x14ac:dyDescent="0.2">
      <c r="C1295" s="13"/>
    </row>
    <row r="1296" spans="3:3" x14ac:dyDescent="0.2">
      <c r="C1296" s="13"/>
    </row>
    <row r="1297" spans="3:3" x14ac:dyDescent="0.2">
      <c r="C1297" s="13"/>
    </row>
    <row r="1298" spans="3:3" x14ac:dyDescent="0.2">
      <c r="C1298" s="13"/>
    </row>
    <row r="1299" spans="3:3" x14ac:dyDescent="0.2">
      <c r="C1299" s="13"/>
    </row>
    <row r="1300" spans="3:3" x14ac:dyDescent="0.2">
      <c r="C1300" s="13"/>
    </row>
    <row r="1301" spans="3:3" x14ac:dyDescent="0.2">
      <c r="C1301" s="13"/>
    </row>
    <row r="1302" spans="3:3" x14ac:dyDescent="0.2">
      <c r="C1302" s="13"/>
    </row>
    <row r="1303" spans="3:3" x14ac:dyDescent="0.2">
      <c r="C1303" s="13"/>
    </row>
    <row r="1304" spans="3:3" x14ac:dyDescent="0.2">
      <c r="C1304" s="13"/>
    </row>
    <row r="1305" spans="3:3" x14ac:dyDescent="0.2">
      <c r="C1305" s="13"/>
    </row>
    <row r="1306" spans="3:3" x14ac:dyDescent="0.2">
      <c r="C1306" s="13"/>
    </row>
    <row r="1307" spans="3:3" x14ac:dyDescent="0.2">
      <c r="C1307" s="13"/>
    </row>
    <row r="1308" spans="3:3" x14ac:dyDescent="0.2">
      <c r="C1308" s="13"/>
    </row>
    <row r="1309" spans="3:3" x14ac:dyDescent="0.2">
      <c r="C1309" s="13"/>
    </row>
    <row r="1310" spans="3:3" x14ac:dyDescent="0.2">
      <c r="C1310" s="13"/>
    </row>
    <row r="1311" spans="3:3" x14ac:dyDescent="0.2">
      <c r="C1311" s="13"/>
    </row>
    <row r="1312" spans="3:3" x14ac:dyDescent="0.2">
      <c r="C1312" s="13"/>
    </row>
    <row r="1313" spans="3:3" x14ac:dyDescent="0.2">
      <c r="C1313" s="13"/>
    </row>
    <row r="1314" spans="3:3" x14ac:dyDescent="0.2">
      <c r="C1314" s="13"/>
    </row>
    <row r="1315" spans="3:3" x14ac:dyDescent="0.2">
      <c r="C1315" s="13"/>
    </row>
    <row r="1316" spans="3:3" x14ac:dyDescent="0.2">
      <c r="C1316" s="13"/>
    </row>
    <row r="1317" spans="3:3" x14ac:dyDescent="0.2">
      <c r="C1317" s="13"/>
    </row>
    <row r="1318" spans="3:3" x14ac:dyDescent="0.2">
      <c r="C1318" s="13"/>
    </row>
    <row r="1319" spans="3:3" x14ac:dyDescent="0.2">
      <c r="C1319" s="13"/>
    </row>
    <row r="1320" spans="3:3" x14ac:dyDescent="0.2">
      <c r="C1320" s="13"/>
    </row>
    <row r="1321" spans="3:3" x14ac:dyDescent="0.2">
      <c r="C1321" s="13"/>
    </row>
    <row r="1322" spans="3:3" x14ac:dyDescent="0.2">
      <c r="C1322" s="13"/>
    </row>
    <row r="1323" spans="3:3" x14ac:dyDescent="0.2">
      <c r="C1323" s="13"/>
    </row>
    <row r="1324" spans="3:3" x14ac:dyDescent="0.2">
      <c r="C1324" s="13"/>
    </row>
    <row r="1325" spans="3:3" x14ac:dyDescent="0.2">
      <c r="C1325" s="13"/>
    </row>
    <row r="1326" spans="3:3" x14ac:dyDescent="0.2">
      <c r="C1326" s="13"/>
    </row>
    <row r="1327" spans="3:3" x14ac:dyDescent="0.2">
      <c r="C1327" s="13"/>
    </row>
    <row r="1328" spans="3:3" x14ac:dyDescent="0.2">
      <c r="C1328" s="13"/>
    </row>
    <row r="1329" spans="3:3" x14ac:dyDescent="0.2">
      <c r="C1329" s="13"/>
    </row>
    <row r="1330" spans="3:3" x14ac:dyDescent="0.2">
      <c r="C1330" s="13"/>
    </row>
    <row r="1331" spans="3:3" x14ac:dyDescent="0.2">
      <c r="C1331" s="13"/>
    </row>
    <row r="1332" spans="3:3" x14ac:dyDescent="0.2">
      <c r="C1332" s="13"/>
    </row>
    <row r="1333" spans="3:3" x14ac:dyDescent="0.2">
      <c r="C1333" s="13"/>
    </row>
    <row r="1334" spans="3:3" x14ac:dyDescent="0.2">
      <c r="C1334" s="13"/>
    </row>
    <row r="1335" spans="3:3" x14ac:dyDescent="0.2">
      <c r="C1335" s="13"/>
    </row>
    <row r="1336" spans="3:3" x14ac:dyDescent="0.2">
      <c r="C1336" s="13"/>
    </row>
    <row r="1337" spans="3:3" x14ac:dyDescent="0.2">
      <c r="C1337" s="13"/>
    </row>
    <row r="1338" spans="3:3" x14ac:dyDescent="0.2">
      <c r="C1338" s="13"/>
    </row>
    <row r="1339" spans="3:3" x14ac:dyDescent="0.2">
      <c r="C1339" s="13"/>
    </row>
    <row r="1340" spans="3:3" x14ac:dyDescent="0.2">
      <c r="C1340" s="13"/>
    </row>
    <row r="1341" spans="3:3" x14ac:dyDescent="0.2">
      <c r="C1341" s="13"/>
    </row>
    <row r="1342" spans="3:3" x14ac:dyDescent="0.2">
      <c r="C1342" s="13"/>
    </row>
    <row r="1343" spans="3:3" x14ac:dyDescent="0.2">
      <c r="C1343" s="13"/>
    </row>
    <row r="1344" spans="3:3" x14ac:dyDescent="0.2">
      <c r="C1344" s="13"/>
    </row>
    <row r="1345" spans="3:3" x14ac:dyDescent="0.2">
      <c r="C1345" s="13"/>
    </row>
    <row r="1346" spans="3:3" x14ac:dyDescent="0.2">
      <c r="C1346" s="13"/>
    </row>
    <row r="1347" spans="3:3" x14ac:dyDescent="0.2">
      <c r="C1347" s="13"/>
    </row>
    <row r="1348" spans="3:3" x14ac:dyDescent="0.2">
      <c r="C1348" s="13"/>
    </row>
    <row r="1349" spans="3:3" x14ac:dyDescent="0.2">
      <c r="C1349" s="13"/>
    </row>
    <row r="1350" spans="3:3" x14ac:dyDescent="0.2">
      <c r="C1350" s="13"/>
    </row>
    <row r="1351" spans="3:3" x14ac:dyDescent="0.2">
      <c r="C1351" s="13"/>
    </row>
    <row r="1352" spans="3:3" x14ac:dyDescent="0.2">
      <c r="C1352" s="13"/>
    </row>
    <row r="1353" spans="3:3" x14ac:dyDescent="0.2">
      <c r="C1353" s="13"/>
    </row>
    <row r="1354" spans="3:3" x14ac:dyDescent="0.2">
      <c r="C1354" s="13"/>
    </row>
    <row r="1355" spans="3:3" x14ac:dyDescent="0.2">
      <c r="C1355" s="13"/>
    </row>
    <row r="1356" spans="3:3" x14ac:dyDescent="0.2">
      <c r="C1356" s="13"/>
    </row>
    <row r="1357" spans="3:3" x14ac:dyDescent="0.2">
      <c r="C1357" s="13"/>
    </row>
    <row r="1358" spans="3:3" x14ac:dyDescent="0.2">
      <c r="C1358" s="13"/>
    </row>
    <row r="1359" spans="3:3" x14ac:dyDescent="0.2">
      <c r="C1359" s="13"/>
    </row>
    <row r="1360" spans="3:3" x14ac:dyDescent="0.2">
      <c r="C1360" s="13"/>
    </row>
    <row r="1361" spans="3:3" x14ac:dyDescent="0.2">
      <c r="C1361" s="13"/>
    </row>
    <row r="1362" spans="3:3" x14ac:dyDescent="0.2">
      <c r="C1362" s="13"/>
    </row>
    <row r="1363" spans="3:3" x14ac:dyDescent="0.2">
      <c r="C1363" s="13"/>
    </row>
    <row r="1364" spans="3:3" x14ac:dyDescent="0.2">
      <c r="C1364" s="13"/>
    </row>
    <row r="1365" spans="3:3" x14ac:dyDescent="0.2">
      <c r="C1365" s="13"/>
    </row>
    <row r="1366" spans="3:3" x14ac:dyDescent="0.2">
      <c r="C1366" s="13"/>
    </row>
    <row r="1367" spans="3:3" x14ac:dyDescent="0.2">
      <c r="C1367" s="13"/>
    </row>
    <row r="1368" spans="3:3" x14ac:dyDescent="0.2">
      <c r="C1368" s="13"/>
    </row>
    <row r="1369" spans="3:3" x14ac:dyDescent="0.2">
      <c r="C1369" s="13"/>
    </row>
    <row r="1370" spans="3:3" x14ac:dyDescent="0.2">
      <c r="C1370" s="13"/>
    </row>
    <row r="1371" spans="3:3" x14ac:dyDescent="0.2">
      <c r="C1371" s="13"/>
    </row>
    <row r="1372" spans="3:3" x14ac:dyDescent="0.2">
      <c r="C1372" s="13"/>
    </row>
    <row r="1373" spans="3:3" x14ac:dyDescent="0.2">
      <c r="C1373" s="13"/>
    </row>
    <row r="1374" spans="3:3" x14ac:dyDescent="0.2">
      <c r="C1374" s="13"/>
    </row>
    <row r="1375" spans="3:3" x14ac:dyDescent="0.2">
      <c r="C1375" s="13"/>
    </row>
    <row r="1376" spans="3:3" x14ac:dyDescent="0.2">
      <c r="C1376" s="13"/>
    </row>
    <row r="1377" spans="3:3" x14ac:dyDescent="0.2">
      <c r="C1377" s="13"/>
    </row>
    <row r="1378" spans="3:3" x14ac:dyDescent="0.2">
      <c r="C1378" s="13"/>
    </row>
    <row r="1379" spans="3:3" x14ac:dyDescent="0.2">
      <c r="C1379" s="13"/>
    </row>
    <row r="1380" spans="3:3" x14ac:dyDescent="0.2">
      <c r="C1380" s="13"/>
    </row>
    <row r="1381" spans="3:3" x14ac:dyDescent="0.2">
      <c r="C1381" s="13"/>
    </row>
    <row r="1382" spans="3:3" x14ac:dyDescent="0.2">
      <c r="C1382" s="13"/>
    </row>
    <row r="1383" spans="3:3" x14ac:dyDescent="0.2">
      <c r="C1383" s="13"/>
    </row>
    <row r="1384" spans="3:3" x14ac:dyDescent="0.2">
      <c r="C1384" s="13"/>
    </row>
    <row r="1385" spans="3:3" x14ac:dyDescent="0.2">
      <c r="C1385" s="13"/>
    </row>
    <row r="1386" spans="3:3" x14ac:dyDescent="0.2">
      <c r="C1386" s="13"/>
    </row>
    <row r="1387" spans="3:3" x14ac:dyDescent="0.2">
      <c r="C1387" s="13"/>
    </row>
    <row r="1388" spans="3:3" x14ac:dyDescent="0.2">
      <c r="C1388" s="13"/>
    </row>
    <row r="1389" spans="3:3" x14ac:dyDescent="0.2">
      <c r="C1389" s="13"/>
    </row>
    <row r="1390" spans="3:3" x14ac:dyDescent="0.2">
      <c r="C1390" s="13"/>
    </row>
    <row r="1391" spans="3:3" x14ac:dyDescent="0.2">
      <c r="C1391" s="13"/>
    </row>
    <row r="1392" spans="3:3" x14ac:dyDescent="0.2">
      <c r="C1392" s="13"/>
    </row>
    <row r="1393" spans="3:3" x14ac:dyDescent="0.2">
      <c r="C1393" s="13"/>
    </row>
    <row r="1394" spans="3:3" x14ac:dyDescent="0.2">
      <c r="C1394" s="13"/>
    </row>
    <row r="1395" spans="3:3" x14ac:dyDescent="0.2">
      <c r="C1395" s="13"/>
    </row>
    <row r="1396" spans="3:3" x14ac:dyDescent="0.2">
      <c r="C1396" s="13"/>
    </row>
    <row r="1397" spans="3:3" x14ac:dyDescent="0.2">
      <c r="C1397" s="13"/>
    </row>
    <row r="1398" spans="3:3" x14ac:dyDescent="0.2">
      <c r="C1398" s="13"/>
    </row>
    <row r="1399" spans="3:3" x14ac:dyDescent="0.2">
      <c r="C1399" s="13"/>
    </row>
    <row r="1400" spans="3:3" x14ac:dyDescent="0.2">
      <c r="C1400" s="13"/>
    </row>
    <row r="1401" spans="3:3" x14ac:dyDescent="0.2">
      <c r="C1401" s="13"/>
    </row>
    <row r="1402" spans="3:3" x14ac:dyDescent="0.2">
      <c r="C1402" s="13"/>
    </row>
    <row r="1403" spans="3:3" x14ac:dyDescent="0.2">
      <c r="C1403" s="13"/>
    </row>
    <row r="1404" spans="3:3" x14ac:dyDescent="0.2">
      <c r="C1404" s="13"/>
    </row>
    <row r="1405" spans="3:3" x14ac:dyDescent="0.2">
      <c r="C1405" s="13"/>
    </row>
    <row r="1406" spans="3:3" x14ac:dyDescent="0.2">
      <c r="C1406" s="13"/>
    </row>
    <row r="1407" spans="3:3" x14ac:dyDescent="0.2">
      <c r="C1407" s="13"/>
    </row>
    <row r="1408" spans="3:3" x14ac:dyDescent="0.2">
      <c r="C1408" s="13"/>
    </row>
    <row r="1409" spans="3:3" x14ac:dyDescent="0.2">
      <c r="C1409" s="13"/>
    </row>
    <row r="1410" spans="3:3" x14ac:dyDescent="0.2">
      <c r="C1410" s="13"/>
    </row>
    <row r="1411" spans="3:3" x14ac:dyDescent="0.2">
      <c r="C1411" s="13"/>
    </row>
    <row r="1412" spans="3:3" x14ac:dyDescent="0.2">
      <c r="C1412" s="13"/>
    </row>
    <row r="1413" spans="3:3" x14ac:dyDescent="0.2">
      <c r="C1413" s="13"/>
    </row>
    <row r="1414" spans="3:3" x14ac:dyDescent="0.2">
      <c r="C1414" s="13"/>
    </row>
    <row r="1415" spans="3:3" x14ac:dyDescent="0.2">
      <c r="C1415" s="13"/>
    </row>
    <row r="1416" spans="3:3" x14ac:dyDescent="0.2">
      <c r="C1416" s="13"/>
    </row>
    <row r="1417" spans="3:3" x14ac:dyDescent="0.2">
      <c r="C1417" s="13"/>
    </row>
    <row r="1418" spans="3:3" x14ac:dyDescent="0.2">
      <c r="C1418" s="13"/>
    </row>
    <row r="1419" spans="3:3" x14ac:dyDescent="0.2">
      <c r="C1419" s="13"/>
    </row>
    <row r="1420" spans="3:3" x14ac:dyDescent="0.2">
      <c r="C1420" s="13"/>
    </row>
    <row r="1421" spans="3:3" x14ac:dyDescent="0.2">
      <c r="C1421" s="13"/>
    </row>
    <row r="1422" spans="3:3" x14ac:dyDescent="0.2">
      <c r="C1422" s="13"/>
    </row>
    <row r="1423" spans="3:3" x14ac:dyDescent="0.2">
      <c r="C1423" s="13"/>
    </row>
    <row r="1424" spans="3:3" x14ac:dyDescent="0.2">
      <c r="C1424" s="13"/>
    </row>
    <row r="1425" spans="3:3" x14ac:dyDescent="0.2">
      <c r="C1425" s="13"/>
    </row>
    <row r="1426" spans="3:3" x14ac:dyDescent="0.2">
      <c r="C1426" s="13"/>
    </row>
    <row r="1427" spans="3:3" x14ac:dyDescent="0.2">
      <c r="C1427" s="13"/>
    </row>
    <row r="1428" spans="3:3" x14ac:dyDescent="0.2">
      <c r="C1428" s="13"/>
    </row>
    <row r="1429" spans="3:3" x14ac:dyDescent="0.2">
      <c r="C1429" s="13"/>
    </row>
    <row r="1430" spans="3:3" x14ac:dyDescent="0.2">
      <c r="C1430" s="13"/>
    </row>
    <row r="1431" spans="3:3" x14ac:dyDescent="0.2">
      <c r="C1431" s="13"/>
    </row>
    <row r="1432" spans="3:3" x14ac:dyDescent="0.2">
      <c r="C1432" s="13"/>
    </row>
    <row r="1433" spans="3:3" x14ac:dyDescent="0.2">
      <c r="C1433" s="13"/>
    </row>
    <row r="1434" spans="3:3" x14ac:dyDescent="0.2">
      <c r="C1434" s="13"/>
    </row>
    <row r="1435" spans="3:3" x14ac:dyDescent="0.2">
      <c r="C1435" s="13"/>
    </row>
    <row r="1436" spans="3:3" x14ac:dyDescent="0.2">
      <c r="C1436" s="13"/>
    </row>
    <row r="1437" spans="3:3" x14ac:dyDescent="0.2">
      <c r="C1437" s="13"/>
    </row>
    <row r="1438" spans="3:3" x14ac:dyDescent="0.2">
      <c r="C1438" s="13"/>
    </row>
    <row r="1439" spans="3:3" x14ac:dyDescent="0.2">
      <c r="C1439" s="13"/>
    </row>
    <row r="1440" spans="3:3" x14ac:dyDescent="0.2">
      <c r="C1440" s="13"/>
    </row>
    <row r="1441" spans="3:3" x14ac:dyDescent="0.2">
      <c r="C1441" s="13"/>
    </row>
    <row r="1442" spans="3:3" x14ac:dyDescent="0.2">
      <c r="C1442" s="13"/>
    </row>
    <row r="1443" spans="3:3" x14ac:dyDescent="0.2">
      <c r="C1443" s="13"/>
    </row>
    <row r="1444" spans="3:3" x14ac:dyDescent="0.2">
      <c r="C1444" s="13"/>
    </row>
    <row r="1445" spans="3:3" x14ac:dyDescent="0.2">
      <c r="C1445" s="13"/>
    </row>
    <row r="1446" spans="3:3" x14ac:dyDescent="0.2">
      <c r="C1446" s="13"/>
    </row>
    <row r="1447" spans="3:3" x14ac:dyDescent="0.2">
      <c r="C1447" s="13"/>
    </row>
    <row r="1448" spans="3:3" x14ac:dyDescent="0.2">
      <c r="C1448" s="13"/>
    </row>
    <row r="1449" spans="3:3" x14ac:dyDescent="0.2">
      <c r="C1449" s="13"/>
    </row>
    <row r="1450" spans="3:3" x14ac:dyDescent="0.2">
      <c r="C1450" s="13"/>
    </row>
    <row r="1451" spans="3:3" x14ac:dyDescent="0.2">
      <c r="C1451" s="13"/>
    </row>
    <row r="1452" spans="3:3" x14ac:dyDescent="0.2">
      <c r="C1452" s="13"/>
    </row>
    <row r="1453" spans="3:3" x14ac:dyDescent="0.2">
      <c r="C1453" s="13"/>
    </row>
    <row r="1454" spans="3:3" x14ac:dyDescent="0.2">
      <c r="C1454" s="13"/>
    </row>
    <row r="1455" spans="3:3" x14ac:dyDescent="0.2">
      <c r="C1455" s="13"/>
    </row>
    <row r="1456" spans="3:3" x14ac:dyDescent="0.2">
      <c r="C1456" s="13"/>
    </row>
    <row r="1457" spans="3:3" x14ac:dyDescent="0.2">
      <c r="C1457" s="13"/>
    </row>
    <row r="1458" spans="3:3" x14ac:dyDescent="0.2">
      <c r="C1458" s="13"/>
    </row>
    <row r="1459" spans="3:3" x14ac:dyDescent="0.2">
      <c r="C1459" s="13"/>
    </row>
    <row r="1460" spans="3:3" x14ac:dyDescent="0.2">
      <c r="C1460" s="13"/>
    </row>
    <row r="1461" spans="3:3" x14ac:dyDescent="0.2">
      <c r="C1461" s="13"/>
    </row>
    <row r="1462" spans="3:3" x14ac:dyDescent="0.2">
      <c r="C1462" s="13"/>
    </row>
    <row r="1463" spans="3:3" x14ac:dyDescent="0.2">
      <c r="C1463" s="13"/>
    </row>
    <row r="1464" spans="3:3" x14ac:dyDescent="0.2">
      <c r="C1464" s="13"/>
    </row>
    <row r="1465" spans="3:3" x14ac:dyDescent="0.2">
      <c r="C1465" s="13"/>
    </row>
    <row r="1466" spans="3:3" x14ac:dyDescent="0.2">
      <c r="C1466" s="13"/>
    </row>
    <row r="1467" spans="3:3" x14ac:dyDescent="0.2">
      <c r="C1467" s="13"/>
    </row>
    <row r="1468" spans="3:3" x14ac:dyDescent="0.2">
      <c r="C1468" s="13"/>
    </row>
    <row r="1469" spans="3:3" x14ac:dyDescent="0.2">
      <c r="C1469" s="13"/>
    </row>
    <row r="1470" spans="3:3" x14ac:dyDescent="0.2">
      <c r="C1470" s="13"/>
    </row>
    <row r="1471" spans="3:3" x14ac:dyDescent="0.2">
      <c r="C1471" s="13"/>
    </row>
    <row r="1472" spans="3:3" x14ac:dyDescent="0.2">
      <c r="C1472" s="13"/>
    </row>
    <row r="1473" spans="3:3" x14ac:dyDescent="0.2">
      <c r="C1473" s="13"/>
    </row>
    <row r="1474" spans="3:3" x14ac:dyDescent="0.2">
      <c r="C1474" s="13"/>
    </row>
    <row r="1475" spans="3:3" x14ac:dyDescent="0.2">
      <c r="C1475" s="13"/>
    </row>
    <row r="1476" spans="3:3" x14ac:dyDescent="0.2">
      <c r="C1476" s="13"/>
    </row>
    <row r="1477" spans="3:3" x14ac:dyDescent="0.2">
      <c r="C1477" s="13"/>
    </row>
    <row r="1478" spans="3:3" x14ac:dyDescent="0.2">
      <c r="C1478" s="13"/>
    </row>
    <row r="1479" spans="3:3" x14ac:dyDescent="0.2">
      <c r="C1479" s="13"/>
    </row>
    <row r="1480" spans="3:3" x14ac:dyDescent="0.2">
      <c r="C1480" s="13"/>
    </row>
    <row r="1481" spans="3:3" x14ac:dyDescent="0.2">
      <c r="C1481" s="13"/>
    </row>
    <row r="1482" spans="3:3" x14ac:dyDescent="0.2">
      <c r="C1482" s="13"/>
    </row>
    <row r="1483" spans="3:3" x14ac:dyDescent="0.2">
      <c r="C1483" s="13"/>
    </row>
    <row r="1484" spans="3:3" x14ac:dyDescent="0.2">
      <c r="C1484" s="13"/>
    </row>
    <row r="1485" spans="3:3" x14ac:dyDescent="0.2">
      <c r="C1485" s="13"/>
    </row>
    <row r="1486" spans="3:3" x14ac:dyDescent="0.2">
      <c r="C1486" s="13"/>
    </row>
    <row r="1487" spans="3:3" x14ac:dyDescent="0.2">
      <c r="C1487" s="13"/>
    </row>
    <row r="1488" spans="3:3" x14ac:dyDescent="0.2">
      <c r="C1488" s="13"/>
    </row>
    <row r="1489" spans="3:3" x14ac:dyDescent="0.2">
      <c r="C1489" s="13"/>
    </row>
    <row r="1490" spans="3:3" x14ac:dyDescent="0.2">
      <c r="C1490" s="13"/>
    </row>
    <row r="1491" spans="3:3" x14ac:dyDescent="0.2">
      <c r="C1491" s="13"/>
    </row>
    <row r="1492" spans="3:3" x14ac:dyDescent="0.2">
      <c r="C1492" s="13"/>
    </row>
    <row r="1493" spans="3:3" x14ac:dyDescent="0.2">
      <c r="C1493" s="13"/>
    </row>
    <row r="1494" spans="3:3" x14ac:dyDescent="0.2">
      <c r="C1494" s="13"/>
    </row>
    <row r="1495" spans="3:3" x14ac:dyDescent="0.2">
      <c r="C1495" s="13"/>
    </row>
    <row r="1496" spans="3:3" x14ac:dyDescent="0.2">
      <c r="C1496" s="13"/>
    </row>
    <row r="1497" spans="3:3" x14ac:dyDescent="0.2">
      <c r="C1497" s="13"/>
    </row>
    <row r="1498" spans="3:3" x14ac:dyDescent="0.2">
      <c r="C1498" s="13"/>
    </row>
    <row r="1499" spans="3:3" x14ac:dyDescent="0.2">
      <c r="C1499" s="13"/>
    </row>
    <row r="1500" spans="3:3" x14ac:dyDescent="0.2">
      <c r="C1500" s="13"/>
    </row>
    <row r="1501" spans="3:3" x14ac:dyDescent="0.2">
      <c r="C1501" s="13"/>
    </row>
    <row r="1502" spans="3:3" x14ac:dyDescent="0.2">
      <c r="C1502" s="13"/>
    </row>
    <row r="1503" spans="3:3" x14ac:dyDescent="0.2">
      <c r="C1503" s="13"/>
    </row>
    <row r="1504" spans="3:3" x14ac:dyDescent="0.2">
      <c r="C1504" s="13"/>
    </row>
    <row r="1505" spans="3:3" x14ac:dyDescent="0.2">
      <c r="C1505" s="13"/>
    </row>
    <row r="1506" spans="3:3" x14ac:dyDescent="0.2">
      <c r="C1506" s="13"/>
    </row>
    <row r="1507" spans="3:3" x14ac:dyDescent="0.2">
      <c r="C1507" s="13"/>
    </row>
    <row r="1508" spans="3:3" x14ac:dyDescent="0.2">
      <c r="C1508" s="13"/>
    </row>
    <row r="1509" spans="3:3" x14ac:dyDescent="0.2">
      <c r="C1509" s="13"/>
    </row>
    <row r="1510" spans="3:3" x14ac:dyDescent="0.2">
      <c r="C1510" s="13"/>
    </row>
    <row r="1511" spans="3:3" x14ac:dyDescent="0.2">
      <c r="C1511" s="13"/>
    </row>
    <row r="1512" spans="3:3" x14ac:dyDescent="0.2">
      <c r="C1512" s="13"/>
    </row>
    <row r="1513" spans="3:3" x14ac:dyDescent="0.2">
      <c r="C1513" s="13"/>
    </row>
    <row r="1514" spans="3:3" x14ac:dyDescent="0.2">
      <c r="C1514" s="13"/>
    </row>
    <row r="1515" spans="3:3" x14ac:dyDescent="0.2">
      <c r="C1515" s="13"/>
    </row>
    <row r="1516" spans="3:3" x14ac:dyDescent="0.2">
      <c r="C1516" s="13"/>
    </row>
    <row r="1517" spans="3:3" x14ac:dyDescent="0.2">
      <c r="C1517" s="13"/>
    </row>
    <row r="1518" spans="3:3" x14ac:dyDescent="0.2">
      <c r="C1518" s="13"/>
    </row>
    <row r="1519" spans="3:3" x14ac:dyDescent="0.2">
      <c r="C1519" s="13"/>
    </row>
    <row r="1520" spans="3:3" x14ac:dyDescent="0.2">
      <c r="C1520" s="13"/>
    </row>
    <row r="1521" spans="3:3" x14ac:dyDescent="0.2">
      <c r="C1521" s="13"/>
    </row>
    <row r="1522" spans="3:3" x14ac:dyDescent="0.2">
      <c r="C1522" s="13"/>
    </row>
    <row r="1523" spans="3:3" x14ac:dyDescent="0.2">
      <c r="C1523" s="13"/>
    </row>
    <row r="1524" spans="3:3" x14ac:dyDescent="0.2">
      <c r="C1524" s="13"/>
    </row>
    <row r="1525" spans="3:3" x14ac:dyDescent="0.2">
      <c r="C1525" s="13"/>
    </row>
    <row r="1526" spans="3:3" x14ac:dyDescent="0.2">
      <c r="C1526" s="13"/>
    </row>
    <row r="1527" spans="3:3" x14ac:dyDescent="0.2">
      <c r="C1527" s="13"/>
    </row>
    <row r="1528" spans="3:3" x14ac:dyDescent="0.2">
      <c r="C1528" s="13"/>
    </row>
    <row r="1529" spans="3:3" x14ac:dyDescent="0.2">
      <c r="C1529" s="13"/>
    </row>
    <row r="1530" spans="3:3" x14ac:dyDescent="0.2">
      <c r="C1530" s="13"/>
    </row>
    <row r="1531" spans="3:3" x14ac:dyDescent="0.2">
      <c r="C1531" s="13"/>
    </row>
    <row r="1532" spans="3:3" x14ac:dyDescent="0.2">
      <c r="C1532" s="13"/>
    </row>
    <row r="1533" spans="3:3" x14ac:dyDescent="0.2">
      <c r="C1533" s="13"/>
    </row>
    <row r="1534" spans="3:3" x14ac:dyDescent="0.2">
      <c r="C1534" s="13"/>
    </row>
    <row r="1535" spans="3:3" x14ac:dyDescent="0.2">
      <c r="C1535" s="13"/>
    </row>
    <row r="1536" spans="3:3" x14ac:dyDescent="0.2">
      <c r="C1536" s="13"/>
    </row>
    <row r="1537" spans="3:3" x14ac:dyDescent="0.2">
      <c r="C1537" s="13"/>
    </row>
    <row r="1538" spans="3:3" x14ac:dyDescent="0.2">
      <c r="C1538" s="13"/>
    </row>
    <row r="1539" spans="3:3" x14ac:dyDescent="0.2">
      <c r="C1539" s="13"/>
    </row>
    <row r="1540" spans="3:3" x14ac:dyDescent="0.2">
      <c r="C1540" s="13"/>
    </row>
    <row r="1541" spans="3:3" x14ac:dyDescent="0.2">
      <c r="C1541" s="13"/>
    </row>
    <row r="1542" spans="3:3" x14ac:dyDescent="0.2">
      <c r="C1542" s="13"/>
    </row>
    <row r="1543" spans="3:3" x14ac:dyDescent="0.2">
      <c r="C1543" s="13"/>
    </row>
    <row r="1544" spans="3:3" x14ac:dyDescent="0.2">
      <c r="C1544" s="13"/>
    </row>
    <row r="1545" spans="3:3" x14ac:dyDescent="0.2">
      <c r="C1545" s="13"/>
    </row>
    <row r="1546" spans="3:3" x14ac:dyDescent="0.2">
      <c r="C1546" s="13"/>
    </row>
    <row r="1547" spans="3:3" x14ac:dyDescent="0.2">
      <c r="C1547" s="13"/>
    </row>
    <row r="1548" spans="3:3" x14ac:dyDescent="0.2">
      <c r="C1548" s="13"/>
    </row>
    <row r="1549" spans="3:3" x14ac:dyDescent="0.2">
      <c r="C1549" s="13"/>
    </row>
    <row r="1550" spans="3:3" x14ac:dyDescent="0.2">
      <c r="C1550" s="13"/>
    </row>
    <row r="1551" spans="3:3" x14ac:dyDescent="0.2">
      <c r="C1551" s="13"/>
    </row>
    <row r="1552" spans="3:3" x14ac:dyDescent="0.2">
      <c r="C1552" s="13"/>
    </row>
    <row r="1553" spans="3:3" x14ac:dyDescent="0.2">
      <c r="C1553" s="13"/>
    </row>
    <row r="1554" spans="3:3" x14ac:dyDescent="0.2">
      <c r="C1554" s="13"/>
    </row>
    <row r="1555" spans="3:3" x14ac:dyDescent="0.2">
      <c r="C1555" s="13"/>
    </row>
    <row r="1556" spans="3:3" x14ac:dyDescent="0.2">
      <c r="C1556" s="13"/>
    </row>
    <row r="1557" spans="3:3" x14ac:dyDescent="0.2">
      <c r="C1557" s="13"/>
    </row>
    <row r="1558" spans="3:3" x14ac:dyDescent="0.2">
      <c r="C1558" s="13"/>
    </row>
    <row r="1559" spans="3:3" x14ac:dyDescent="0.2">
      <c r="C1559" s="13"/>
    </row>
    <row r="1560" spans="3:3" x14ac:dyDescent="0.2">
      <c r="C1560" s="13"/>
    </row>
    <row r="1561" spans="3:3" x14ac:dyDescent="0.2">
      <c r="C1561" s="13"/>
    </row>
    <row r="1562" spans="3:3" x14ac:dyDescent="0.2">
      <c r="C1562" s="13"/>
    </row>
    <row r="1563" spans="3:3" x14ac:dyDescent="0.2">
      <c r="C1563" s="13"/>
    </row>
    <row r="1564" spans="3:3" x14ac:dyDescent="0.2">
      <c r="C1564" s="13"/>
    </row>
    <row r="1565" spans="3:3" x14ac:dyDescent="0.2">
      <c r="C1565" s="13"/>
    </row>
    <row r="1566" spans="3:3" x14ac:dyDescent="0.2">
      <c r="C1566" s="13"/>
    </row>
    <row r="1567" spans="3:3" x14ac:dyDescent="0.2">
      <c r="C1567" s="13"/>
    </row>
    <row r="1568" spans="3:3" x14ac:dyDescent="0.2">
      <c r="C1568" s="13"/>
    </row>
    <row r="1569" spans="3:3" x14ac:dyDescent="0.2">
      <c r="C1569" s="13"/>
    </row>
    <row r="1570" spans="3:3" x14ac:dyDescent="0.2">
      <c r="C1570" s="13"/>
    </row>
    <row r="1571" spans="3:3" x14ac:dyDescent="0.2">
      <c r="C1571" s="13"/>
    </row>
    <row r="1572" spans="3:3" x14ac:dyDescent="0.2">
      <c r="C1572" s="13"/>
    </row>
    <row r="1573" spans="3:3" x14ac:dyDescent="0.2">
      <c r="C1573" s="13"/>
    </row>
    <row r="1574" spans="3:3" x14ac:dyDescent="0.2">
      <c r="C1574" s="13"/>
    </row>
    <row r="1575" spans="3:3" x14ac:dyDescent="0.2">
      <c r="C1575" s="13"/>
    </row>
    <row r="1576" spans="3:3" x14ac:dyDescent="0.2">
      <c r="C1576" s="13"/>
    </row>
    <row r="1577" spans="3:3" x14ac:dyDescent="0.2">
      <c r="C1577" s="13"/>
    </row>
    <row r="1578" spans="3:3" x14ac:dyDescent="0.2">
      <c r="C1578" s="13"/>
    </row>
    <row r="1579" spans="3:3" x14ac:dyDescent="0.2">
      <c r="C1579" s="13"/>
    </row>
    <row r="1580" spans="3:3" x14ac:dyDescent="0.2">
      <c r="C1580" s="13"/>
    </row>
    <row r="1581" spans="3:3" x14ac:dyDescent="0.2">
      <c r="C1581" s="13"/>
    </row>
    <row r="1582" spans="3:3" x14ac:dyDescent="0.2">
      <c r="C1582" s="13"/>
    </row>
    <row r="1583" spans="3:3" x14ac:dyDescent="0.2">
      <c r="C1583" s="13"/>
    </row>
    <row r="1584" spans="3:3" x14ac:dyDescent="0.2">
      <c r="C1584" s="13"/>
    </row>
    <row r="1585" spans="3:3" x14ac:dyDescent="0.2">
      <c r="C1585" s="13"/>
    </row>
    <row r="1586" spans="3:3" x14ac:dyDescent="0.2">
      <c r="C1586" s="13"/>
    </row>
    <row r="1587" spans="3:3" x14ac:dyDescent="0.2">
      <c r="C1587" s="13"/>
    </row>
    <row r="1588" spans="3:3" x14ac:dyDescent="0.2">
      <c r="C1588" s="13"/>
    </row>
    <row r="1589" spans="3:3" x14ac:dyDescent="0.2">
      <c r="C1589" s="13"/>
    </row>
    <row r="1590" spans="3:3" x14ac:dyDescent="0.2">
      <c r="C1590" s="13"/>
    </row>
    <row r="1591" spans="3:3" x14ac:dyDescent="0.2">
      <c r="C1591" s="13"/>
    </row>
    <row r="1592" spans="3:3" x14ac:dyDescent="0.2">
      <c r="C1592" s="13"/>
    </row>
    <row r="1593" spans="3:3" x14ac:dyDescent="0.2">
      <c r="C1593" s="13"/>
    </row>
    <row r="1594" spans="3:3" x14ac:dyDescent="0.2">
      <c r="C1594" s="13"/>
    </row>
    <row r="1595" spans="3:3" x14ac:dyDescent="0.2">
      <c r="C1595" s="13"/>
    </row>
    <row r="1596" spans="3:3" x14ac:dyDescent="0.2">
      <c r="C1596" s="13"/>
    </row>
    <row r="1597" spans="3:3" x14ac:dyDescent="0.2">
      <c r="C1597" s="13"/>
    </row>
    <row r="1598" spans="3:3" x14ac:dyDescent="0.2">
      <c r="C1598" s="13"/>
    </row>
    <row r="1599" spans="3:3" x14ac:dyDescent="0.2">
      <c r="C1599" s="13"/>
    </row>
    <row r="1600" spans="3:3" x14ac:dyDescent="0.2">
      <c r="C1600" s="13"/>
    </row>
    <row r="1601" spans="3:3" x14ac:dyDescent="0.2">
      <c r="C1601" s="13"/>
    </row>
    <row r="1602" spans="3:3" x14ac:dyDescent="0.2">
      <c r="C1602" s="13"/>
    </row>
    <row r="1603" spans="3:3" x14ac:dyDescent="0.2">
      <c r="C1603" s="13"/>
    </row>
    <row r="1604" spans="3:3" x14ac:dyDescent="0.2">
      <c r="C1604" s="13"/>
    </row>
    <row r="1605" spans="3:3" x14ac:dyDescent="0.2">
      <c r="C1605" s="13"/>
    </row>
    <row r="1606" spans="3:3" x14ac:dyDescent="0.2">
      <c r="C1606" s="13"/>
    </row>
    <row r="1607" spans="3:3" x14ac:dyDescent="0.2">
      <c r="C1607" s="13"/>
    </row>
    <row r="1608" spans="3:3" x14ac:dyDescent="0.2">
      <c r="C1608" s="13"/>
    </row>
    <row r="1609" spans="3:3" x14ac:dyDescent="0.2">
      <c r="C1609" s="13"/>
    </row>
    <row r="1610" spans="3:3" x14ac:dyDescent="0.2">
      <c r="C1610" s="13"/>
    </row>
    <row r="1611" spans="3:3" x14ac:dyDescent="0.2">
      <c r="C1611" s="13"/>
    </row>
    <row r="1612" spans="3:3" x14ac:dyDescent="0.2">
      <c r="C1612" s="13"/>
    </row>
    <row r="1613" spans="3:3" x14ac:dyDescent="0.2">
      <c r="C1613" s="13"/>
    </row>
    <row r="1614" spans="3:3" x14ac:dyDescent="0.2">
      <c r="C1614" s="13"/>
    </row>
    <row r="1615" spans="3:3" x14ac:dyDescent="0.2">
      <c r="C1615" s="13"/>
    </row>
    <row r="1616" spans="3:3" x14ac:dyDescent="0.2">
      <c r="C1616" s="13"/>
    </row>
    <row r="1617" spans="3:3" x14ac:dyDescent="0.2">
      <c r="C1617" s="13"/>
    </row>
    <row r="1618" spans="3:3" x14ac:dyDescent="0.2">
      <c r="C1618" s="13"/>
    </row>
    <row r="1619" spans="3:3" x14ac:dyDescent="0.2">
      <c r="C1619" s="13"/>
    </row>
    <row r="1620" spans="3:3" x14ac:dyDescent="0.2">
      <c r="C1620" s="13"/>
    </row>
    <row r="1621" spans="3:3" x14ac:dyDescent="0.2">
      <c r="C1621" s="13"/>
    </row>
    <row r="1622" spans="3:3" x14ac:dyDescent="0.2">
      <c r="C1622" s="13"/>
    </row>
    <row r="1623" spans="3:3" x14ac:dyDescent="0.2">
      <c r="C1623" s="13"/>
    </row>
    <row r="1624" spans="3:3" x14ac:dyDescent="0.2">
      <c r="C1624" s="13"/>
    </row>
    <row r="1625" spans="3:3" x14ac:dyDescent="0.2">
      <c r="C1625" s="13"/>
    </row>
    <row r="1626" spans="3:3" x14ac:dyDescent="0.2">
      <c r="C1626" s="13"/>
    </row>
    <row r="1627" spans="3:3" x14ac:dyDescent="0.2">
      <c r="C1627" s="13"/>
    </row>
    <row r="1628" spans="3:3" x14ac:dyDescent="0.2">
      <c r="C1628" s="13"/>
    </row>
    <row r="1629" spans="3:3" x14ac:dyDescent="0.2">
      <c r="C1629" s="13"/>
    </row>
    <row r="1630" spans="3:3" x14ac:dyDescent="0.2">
      <c r="C1630" s="13"/>
    </row>
    <row r="1631" spans="3:3" x14ac:dyDescent="0.2">
      <c r="C1631" s="13"/>
    </row>
    <row r="1632" spans="3:3" x14ac:dyDescent="0.2">
      <c r="C1632" s="13"/>
    </row>
    <row r="1633" spans="3:3" x14ac:dyDescent="0.2">
      <c r="C1633" s="13"/>
    </row>
    <row r="1634" spans="3:3" x14ac:dyDescent="0.2">
      <c r="C1634" s="13"/>
    </row>
    <row r="1635" spans="3:3" x14ac:dyDescent="0.2">
      <c r="C1635" s="13"/>
    </row>
    <row r="1636" spans="3:3" x14ac:dyDescent="0.2">
      <c r="C1636" s="13"/>
    </row>
    <row r="1637" spans="3:3" x14ac:dyDescent="0.2">
      <c r="C1637" s="13"/>
    </row>
    <row r="1638" spans="3:3" x14ac:dyDescent="0.2">
      <c r="C1638" s="13"/>
    </row>
    <row r="1639" spans="3:3" x14ac:dyDescent="0.2">
      <c r="C1639" s="13"/>
    </row>
    <row r="1640" spans="3:3" x14ac:dyDescent="0.2">
      <c r="C1640" s="13"/>
    </row>
    <row r="1641" spans="3:3" x14ac:dyDescent="0.2">
      <c r="C1641" s="13"/>
    </row>
    <row r="1642" spans="3:3" x14ac:dyDescent="0.2">
      <c r="C1642" s="13"/>
    </row>
    <row r="1643" spans="3:3" x14ac:dyDescent="0.2">
      <c r="C1643" s="13"/>
    </row>
    <row r="1644" spans="3:3" x14ac:dyDescent="0.2">
      <c r="C1644" s="13"/>
    </row>
    <row r="1645" spans="3:3" x14ac:dyDescent="0.2">
      <c r="C1645" s="13"/>
    </row>
    <row r="1646" spans="3:3" x14ac:dyDescent="0.2">
      <c r="C1646" s="13"/>
    </row>
    <row r="1647" spans="3:3" x14ac:dyDescent="0.2">
      <c r="C1647" s="13"/>
    </row>
    <row r="1648" spans="3:3" x14ac:dyDescent="0.2">
      <c r="C1648" s="13"/>
    </row>
    <row r="1649" spans="3:3" x14ac:dyDescent="0.2">
      <c r="C1649" s="13"/>
    </row>
    <row r="1650" spans="3:3" x14ac:dyDescent="0.2">
      <c r="C1650" s="13"/>
    </row>
    <row r="1651" spans="3:3" x14ac:dyDescent="0.2">
      <c r="C1651" s="13"/>
    </row>
    <row r="1652" spans="3:3" x14ac:dyDescent="0.2">
      <c r="C1652" s="13"/>
    </row>
    <row r="1653" spans="3:3" x14ac:dyDescent="0.2">
      <c r="C1653" s="13"/>
    </row>
    <row r="1654" spans="3:3" x14ac:dyDescent="0.2">
      <c r="C1654" s="13"/>
    </row>
    <row r="1655" spans="3:3" x14ac:dyDescent="0.2">
      <c r="C1655" s="13"/>
    </row>
    <row r="1656" spans="3:3" x14ac:dyDescent="0.2">
      <c r="C1656" s="13"/>
    </row>
    <row r="1657" spans="3:3" x14ac:dyDescent="0.2">
      <c r="C1657" s="13"/>
    </row>
    <row r="1658" spans="3:3" x14ac:dyDescent="0.2">
      <c r="C1658" s="13"/>
    </row>
    <row r="1659" spans="3:3" x14ac:dyDescent="0.2">
      <c r="C1659" s="13"/>
    </row>
    <row r="1660" spans="3:3" x14ac:dyDescent="0.2">
      <c r="C1660" s="13"/>
    </row>
    <row r="1661" spans="3:3" x14ac:dyDescent="0.2">
      <c r="C1661" s="13"/>
    </row>
    <row r="1662" spans="3:3" x14ac:dyDescent="0.2">
      <c r="C1662" s="13"/>
    </row>
    <row r="1663" spans="3:3" x14ac:dyDescent="0.2">
      <c r="C1663" s="13"/>
    </row>
    <row r="1664" spans="3:3" x14ac:dyDescent="0.2">
      <c r="C1664" s="13"/>
    </row>
    <row r="1665" spans="3:3" x14ac:dyDescent="0.2">
      <c r="C1665" s="13"/>
    </row>
    <row r="1666" spans="3:3" x14ac:dyDescent="0.2">
      <c r="C1666" s="13"/>
    </row>
    <row r="1667" spans="3:3" x14ac:dyDescent="0.2">
      <c r="C1667" s="13"/>
    </row>
    <row r="1668" spans="3:3" x14ac:dyDescent="0.2">
      <c r="C1668" s="13"/>
    </row>
    <row r="1669" spans="3:3" x14ac:dyDescent="0.2">
      <c r="C1669" s="13"/>
    </row>
    <row r="1670" spans="3:3" x14ac:dyDescent="0.2">
      <c r="C1670" s="13"/>
    </row>
    <row r="1671" spans="3:3" x14ac:dyDescent="0.2">
      <c r="C1671" s="13"/>
    </row>
    <row r="1672" spans="3:3" x14ac:dyDescent="0.2">
      <c r="C1672" s="13"/>
    </row>
    <row r="1673" spans="3:3" x14ac:dyDescent="0.2">
      <c r="C1673" s="13"/>
    </row>
    <row r="1674" spans="3:3" x14ac:dyDescent="0.2">
      <c r="C1674" s="13"/>
    </row>
    <row r="1675" spans="3:3" x14ac:dyDescent="0.2">
      <c r="C1675" s="13"/>
    </row>
    <row r="1676" spans="3:3" x14ac:dyDescent="0.2">
      <c r="C1676" s="13"/>
    </row>
    <row r="1677" spans="3:3" x14ac:dyDescent="0.2">
      <c r="C1677" s="13"/>
    </row>
    <row r="1678" spans="3:3" x14ac:dyDescent="0.2">
      <c r="C1678" s="13"/>
    </row>
    <row r="1679" spans="3:3" x14ac:dyDescent="0.2">
      <c r="C1679" s="13"/>
    </row>
    <row r="1680" spans="3:3" x14ac:dyDescent="0.2">
      <c r="C1680" s="13"/>
    </row>
    <row r="1681" spans="3:3" x14ac:dyDescent="0.2">
      <c r="C1681" s="13"/>
    </row>
    <row r="1682" spans="3:3" x14ac:dyDescent="0.2">
      <c r="C1682" s="13"/>
    </row>
    <row r="1683" spans="3:3" x14ac:dyDescent="0.2">
      <c r="C1683" s="13"/>
    </row>
    <row r="1684" spans="3:3" x14ac:dyDescent="0.2">
      <c r="C1684" s="13"/>
    </row>
    <row r="1685" spans="3:3" x14ac:dyDescent="0.2">
      <c r="C1685" s="13"/>
    </row>
    <row r="1686" spans="3:3" x14ac:dyDescent="0.2">
      <c r="C1686" s="13"/>
    </row>
    <row r="1687" spans="3:3" x14ac:dyDescent="0.2">
      <c r="C1687" s="13"/>
    </row>
    <row r="1688" spans="3:3" x14ac:dyDescent="0.2">
      <c r="C1688" s="13"/>
    </row>
    <row r="1689" spans="3:3" x14ac:dyDescent="0.2">
      <c r="C1689" s="13"/>
    </row>
    <row r="1690" spans="3:3" x14ac:dyDescent="0.2">
      <c r="C1690" s="13"/>
    </row>
    <row r="1691" spans="3:3" x14ac:dyDescent="0.2">
      <c r="C1691" s="13"/>
    </row>
    <row r="1692" spans="3:3" x14ac:dyDescent="0.2">
      <c r="C1692" s="13"/>
    </row>
    <row r="1693" spans="3:3" x14ac:dyDescent="0.2">
      <c r="C1693" s="13"/>
    </row>
    <row r="1694" spans="3:3" x14ac:dyDescent="0.2">
      <c r="C1694" s="13"/>
    </row>
    <row r="1695" spans="3:3" x14ac:dyDescent="0.2">
      <c r="C1695" s="13"/>
    </row>
    <row r="1696" spans="3:3" x14ac:dyDescent="0.2">
      <c r="C1696" s="13"/>
    </row>
    <row r="1697" spans="3:3" x14ac:dyDescent="0.2">
      <c r="C1697" s="13"/>
    </row>
    <row r="1698" spans="3:3" x14ac:dyDescent="0.2">
      <c r="C1698" s="13"/>
    </row>
    <row r="1699" spans="3:3" x14ac:dyDescent="0.2">
      <c r="C1699" s="13"/>
    </row>
    <row r="1700" spans="3:3" x14ac:dyDescent="0.2">
      <c r="C1700" s="13"/>
    </row>
    <row r="1701" spans="3:3" x14ac:dyDescent="0.2">
      <c r="C1701" s="13"/>
    </row>
    <row r="1702" spans="3:3" x14ac:dyDescent="0.2">
      <c r="C1702" s="13"/>
    </row>
    <row r="1703" spans="3:3" x14ac:dyDescent="0.2">
      <c r="C1703" s="13"/>
    </row>
    <row r="1704" spans="3:3" x14ac:dyDescent="0.2">
      <c r="C1704" s="13"/>
    </row>
    <row r="1705" spans="3:3" x14ac:dyDescent="0.2">
      <c r="C1705" s="13"/>
    </row>
    <row r="1706" spans="3:3" x14ac:dyDescent="0.2">
      <c r="C1706" s="13"/>
    </row>
    <row r="1707" spans="3:3" x14ac:dyDescent="0.2">
      <c r="C1707" s="13"/>
    </row>
    <row r="1708" spans="3:3" x14ac:dyDescent="0.2">
      <c r="C1708" s="13"/>
    </row>
    <row r="1709" spans="3:3" x14ac:dyDescent="0.2">
      <c r="C1709" s="13"/>
    </row>
    <row r="1710" spans="3:3" x14ac:dyDescent="0.2">
      <c r="C1710" s="13"/>
    </row>
    <row r="1711" spans="3:3" x14ac:dyDescent="0.2">
      <c r="C1711" s="13"/>
    </row>
    <row r="1712" spans="3:3" x14ac:dyDescent="0.2">
      <c r="C1712" s="13"/>
    </row>
    <row r="1713" spans="3:3" x14ac:dyDescent="0.2">
      <c r="C1713" s="13"/>
    </row>
    <row r="1714" spans="3:3" x14ac:dyDescent="0.2">
      <c r="C1714" s="13"/>
    </row>
    <row r="1715" spans="3:3" x14ac:dyDescent="0.2">
      <c r="C1715" s="13"/>
    </row>
    <row r="1716" spans="3:3" x14ac:dyDescent="0.2">
      <c r="C1716" s="13"/>
    </row>
    <row r="1717" spans="3:3" x14ac:dyDescent="0.2">
      <c r="C1717" s="13"/>
    </row>
    <row r="1718" spans="3:3" x14ac:dyDescent="0.2">
      <c r="C1718" s="13"/>
    </row>
    <row r="1719" spans="3:3" x14ac:dyDescent="0.2">
      <c r="C1719" s="13"/>
    </row>
    <row r="1720" spans="3:3" x14ac:dyDescent="0.2">
      <c r="C1720" s="13"/>
    </row>
    <row r="1721" spans="3:3" x14ac:dyDescent="0.2">
      <c r="C1721" s="13"/>
    </row>
    <row r="1722" spans="3:3" x14ac:dyDescent="0.2">
      <c r="C1722" s="13"/>
    </row>
    <row r="1723" spans="3:3" x14ac:dyDescent="0.2">
      <c r="C1723" s="13"/>
    </row>
    <row r="1724" spans="3:3" x14ac:dyDescent="0.2">
      <c r="C1724" s="13"/>
    </row>
    <row r="1725" spans="3:3" x14ac:dyDescent="0.2">
      <c r="C1725" s="13"/>
    </row>
    <row r="1726" spans="3:3" x14ac:dyDescent="0.2">
      <c r="C1726" s="13"/>
    </row>
    <row r="1727" spans="3:3" x14ac:dyDescent="0.2">
      <c r="C1727" s="13"/>
    </row>
    <row r="1728" spans="3:3" x14ac:dyDescent="0.2">
      <c r="C1728" s="13"/>
    </row>
    <row r="1729" spans="3:3" x14ac:dyDescent="0.2">
      <c r="C1729" s="13"/>
    </row>
    <row r="1730" spans="3:3" x14ac:dyDescent="0.2">
      <c r="C1730" s="13"/>
    </row>
    <row r="1731" spans="3:3" x14ac:dyDescent="0.2">
      <c r="C1731" s="13"/>
    </row>
    <row r="1732" spans="3:3" x14ac:dyDescent="0.2">
      <c r="C1732" s="13"/>
    </row>
    <row r="1733" spans="3:3" x14ac:dyDescent="0.2">
      <c r="C1733" s="13"/>
    </row>
    <row r="1734" spans="3:3" x14ac:dyDescent="0.2">
      <c r="C1734" s="13"/>
    </row>
    <row r="1735" spans="3:3" x14ac:dyDescent="0.2">
      <c r="C1735" s="13"/>
    </row>
    <row r="1736" spans="3:3" x14ac:dyDescent="0.2">
      <c r="C1736" s="13"/>
    </row>
    <row r="1737" spans="3:3" x14ac:dyDescent="0.2">
      <c r="C1737" s="13"/>
    </row>
    <row r="1738" spans="3:3" x14ac:dyDescent="0.2">
      <c r="C1738" s="13"/>
    </row>
    <row r="1739" spans="3:3" x14ac:dyDescent="0.2">
      <c r="C1739" s="13"/>
    </row>
    <row r="1740" spans="3:3" x14ac:dyDescent="0.2">
      <c r="C1740" s="13"/>
    </row>
    <row r="1741" spans="3:3" x14ac:dyDescent="0.2">
      <c r="C1741" s="13"/>
    </row>
    <row r="1742" spans="3:3" x14ac:dyDescent="0.2">
      <c r="C1742" s="13"/>
    </row>
    <row r="1743" spans="3:3" x14ac:dyDescent="0.2">
      <c r="C1743" s="13"/>
    </row>
    <row r="1744" spans="3:3" x14ac:dyDescent="0.2">
      <c r="C1744" s="13"/>
    </row>
    <row r="1745" spans="3:3" x14ac:dyDescent="0.2">
      <c r="C1745" s="13"/>
    </row>
    <row r="1746" spans="3:3" x14ac:dyDescent="0.2">
      <c r="C1746" s="13"/>
    </row>
    <row r="1747" spans="3:3" x14ac:dyDescent="0.2">
      <c r="C1747" s="13"/>
    </row>
    <row r="1748" spans="3:3" x14ac:dyDescent="0.2">
      <c r="C1748" s="13"/>
    </row>
    <row r="1749" spans="3:3" x14ac:dyDescent="0.2">
      <c r="C1749" s="13"/>
    </row>
    <row r="1750" spans="3:3" x14ac:dyDescent="0.2">
      <c r="C1750" s="13"/>
    </row>
    <row r="1751" spans="3:3" x14ac:dyDescent="0.2">
      <c r="C1751" s="13"/>
    </row>
    <row r="1752" spans="3:3" x14ac:dyDescent="0.2">
      <c r="C1752" s="13"/>
    </row>
    <row r="1753" spans="3:3" x14ac:dyDescent="0.2">
      <c r="C1753" s="13"/>
    </row>
    <row r="1754" spans="3:3" x14ac:dyDescent="0.2">
      <c r="C1754" s="13"/>
    </row>
    <row r="1755" spans="3:3" x14ac:dyDescent="0.2">
      <c r="C1755" s="13"/>
    </row>
    <row r="1756" spans="3:3" x14ac:dyDescent="0.2">
      <c r="C1756" s="13"/>
    </row>
    <row r="1757" spans="3:3" x14ac:dyDescent="0.2">
      <c r="C1757" s="13"/>
    </row>
    <row r="1758" spans="3:3" x14ac:dyDescent="0.2">
      <c r="C1758" s="13"/>
    </row>
    <row r="1759" spans="3:3" x14ac:dyDescent="0.2">
      <c r="C1759" s="13"/>
    </row>
    <row r="1760" spans="3:3" x14ac:dyDescent="0.2">
      <c r="C1760" s="13"/>
    </row>
    <row r="1761" spans="3:3" x14ac:dyDescent="0.2">
      <c r="C1761" s="13"/>
    </row>
    <row r="1762" spans="3:3" x14ac:dyDescent="0.2">
      <c r="C1762" s="13"/>
    </row>
    <row r="1763" spans="3:3" x14ac:dyDescent="0.2">
      <c r="C1763" s="13"/>
    </row>
    <row r="1764" spans="3:3" x14ac:dyDescent="0.2">
      <c r="C1764" s="13"/>
    </row>
    <row r="1765" spans="3:3" x14ac:dyDescent="0.2">
      <c r="C1765" s="13"/>
    </row>
    <row r="1766" spans="3:3" x14ac:dyDescent="0.2">
      <c r="C1766" s="13"/>
    </row>
    <row r="1767" spans="3:3" x14ac:dyDescent="0.2">
      <c r="C1767" s="13"/>
    </row>
    <row r="1768" spans="3:3" x14ac:dyDescent="0.2">
      <c r="C1768" s="13"/>
    </row>
    <row r="1769" spans="3:3" x14ac:dyDescent="0.2">
      <c r="C1769" s="13"/>
    </row>
    <row r="1770" spans="3:3" x14ac:dyDescent="0.2">
      <c r="C1770" s="13"/>
    </row>
    <row r="1771" spans="3:3" x14ac:dyDescent="0.2">
      <c r="C1771" s="13"/>
    </row>
    <row r="1772" spans="3:3" x14ac:dyDescent="0.2">
      <c r="C1772" s="13"/>
    </row>
    <row r="1773" spans="3:3" x14ac:dyDescent="0.2">
      <c r="C1773" s="13"/>
    </row>
    <row r="1774" spans="3:3" x14ac:dyDescent="0.2">
      <c r="C1774" s="13"/>
    </row>
    <row r="1775" spans="3:3" x14ac:dyDescent="0.2">
      <c r="C1775" s="13"/>
    </row>
    <row r="1776" spans="3:3" x14ac:dyDescent="0.2">
      <c r="C1776" s="13"/>
    </row>
    <row r="1777" spans="3:3" x14ac:dyDescent="0.2">
      <c r="C1777" s="13"/>
    </row>
    <row r="1778" spans="3:3" x14ac:dyDescent="0.2">
      <c r="C1778" s="13"/>
    </row>
    <row r="1779" spans="3:3" x14ac:dyDescent="0.2">
      <c r="C1779" s="13"/>
    </row>
    <row r="1780" spans="3:3" x14ac:dyDescent="0.2">
      <c r="C1780" s="13"/>
    </row>
    <row r="1781" spans="3:3" x14ac:dyDescent="0.2">
      <c r="C1781" s="13"/>
    </row>
    <row r="1782" spans="3:3" x14ac:dyDescent="0.2">
      <c r="C1782" s="13"/>
    </row>
    <row r="1783" spans="3:3" x14ac:dyDescent="0.2">
      <c r="C1783" s="13"/>
    </row>
    <row r="1784" spans="3:3" x14ac:dyDescent="0.2">
      <c r="C1784" s="13"/>
    </row>
    <row r="1785" spans="3:3" x14ac:dyDescent="0.2">
      <c r="C1785" s="13"/>
    </row>
    <row r="1786" spans="3:3" x14ac:dyDescent="0.2">
      <c r="C1786" s="13"/>
    </row>
    <row r="1787" spans="3:3" x14ac:dyDescent="0.2">
      <c r="C1787" s="13"/>
    </row>
    <row r="1788" spans="3:3" x14ac:dyDescent="0.2">
      <c r="C1788" s="13"/>
    </row>
    <row r="1789" spans="3:3" x14ac:dyDescent="0.2">
      <c r="C1789" s="13"/>
    </row>
    <row r="1790" spans="3:3" x14ac:dyDescent="0.2">
      <c r="C1790" s="13"/>
    </row>
    <row r="1791" spans="3:3" x14ac:dyDescent="0.2">
      <c r="C1791" s="13"/>
    </row>
    <row r="1792" spans="3:3" x14ac:dyDescent="0.2">
      <c r="C1792" s="13"/>
    </row>
    <row r="1793" spans="3:3" x14ac:dyDescent="0.2">
      <c r="C1793" s="13"/>
    </row>
    <row r="1794" spans="3:3" x14ac:dyDescent="0.2">
      <c r="C1794" s="13"/>
    </row>
    <row r="1795" spans="3:3" x14ac:dyDescent="0.2">
      <c r="C1795" s="13"/>
    </row>
    <row r="1796" spans="3:3" x14ac:dyDescent="0.2">
      <c r="C1796" s="13"/>
    </row>
    <row r="1797" spans="3:3" x14ac:dyDescent="0.2">
      <c r="C1797" s="13"/>
    </row>
    <row r="1798" spans="3:3" x14ac:dyDescent="0.2">
      <c r="C1798" s="13"/>
    </row>
    <row r="1799" spans="3:3" x14ac:dyDescent="0.2">
      <c r="C1799" s="13"/>
    </row>
    <row r="1800" spans="3:3" x14ac:dyDescent="0.2">
      <c r="C1800" s="13"/>
    </row>
    <row r="1801" spans="3:3" x14ac:dyDescent="0.2">
      <c r="C1801" s="13"/>
    </row>
    <row r="1802" spans="3:3" x14ac:dyDescent="0.2">
      <c r="C1802" s="13"/>
    </row>
    <row r="1803" spans="3:3" x14ac:dyDescent="0.2">
      <c r="C1803" s="13"/>
    </row>
    <row r="1804" spans="3:3" x14ac:dyDescent="0.2">
      <c r="C1804" s="13"/>
    </row>
    <row r="1805" spans="3:3" x14ac:dyDescent="0.2">
      <c r="C1805" s="13"/>
    </row>
    <row r="1806" spans="3:3" x14ac:dyDescent="0.2">
      <c r="C1806" s="13"/>
    </row>
    <row r="1807" spans="3:3" x14ac:dyDescent="0.2">
      <c r="C1807" s="13"/>
    </row>
    <row r="1808" spans="3:3" x14ac:dyDescent="0.2">
      <c r="C1808" s="13"/>
    </row>
    <row r="1809" spans="3:3" x14ac:dyDescent="0.2">
      <c r="C1809" s="13"/>
    </row>
    <row r="1810" spans="3:3" x14ac:dyDescent="0.2">
      <c r="C1810" s="13"/>
    </row>
    <row r="1811" spans="3:3" x14ac:dyDescent="0.2">
      <c r="C1811" s="13"/>
    </row>
    <row r="1812" spans="3:3" x14ac:dyDescent="0.2">
      <c r="C1812" s="13"/>
    </row>
    <row r="1813" spans="3:3" x14ac:dyDescent="0.2">
      <c r="C1813" s="13"/>
    </row>
    <row r="1814" spans="3:3" x14ac:dyDescent="0.2">
      <c r="C1814" s="13"/>
    </row>
    <row r="1815" spans="3:3" x14ac:dyDescent="0.2">
      <c r="C1815" s="13"/>
    </row>
    <row r="1816" spans="3:3" x14ac:dyDescent="0.2">
      <c r="C1816" s="13"/>
    </row>
    <row r="1817" spans="3:3" x14ac:dyDescent="0.2">
      <c r="C1817" s="13"/>
    </row>
    <row r="1818" spans="3:3" x14ac:dyDescent="0.2">
      <c r="C1818" s="13"/>
    </row>
    <row r="1819" spans="3:3" x14ac:dyDescent="0.2">
      <c r="C1819" s="13"/>
    </row>
    <row r="1820" spans="3:3" x14ac:dyDescent="0.2">
      <c r="C1820" s="13"/>
    </row>
    <row r="1821" spans="3:3" x14ac:dyDescent="0.2">
      <c r="C1821" s="13"/>
    </row>
    <row r="1822" spans="3:3" x14ac:dyDescent="0.2">
      <c r="C1822" s="13"/>
    </row>
    <row r="1823" spans="3:3" x14ac:dyDescent="0.2">
      <c r="C1823" s="13"/>
    </row>
    <row r="1824" spans="3:3" x14ac:dyDescent="0.2">
      <c r="C1824" s="13"/>
    </row>
    <row r="1825" spans="3:3" x14ac:dyDescent="0.2">
      <c r="C1825" s="13"/>
    </row>
    <row r="1826" spans="3:3" x14ac:dyDescent="0.2">
      <c r="C1826" s="13"/>
    </row>
    <row r="1827" spans="3:3" x14ac:dyDescent="0.2">
      <c r="C1827" s="13"/>
    </row>
    <row r="1828" spans="3:3" x14ac:dyDescent="0.2">
      <c r="C1828" s="13"/>
    </row>
    <row r="1829" spans="3:3" x14ac:dyDescent="0.2">
      <c r="C1829" s="13"/>
    </row>
    <row r="1830" spans="3:3" x14ac:dyDescent="0.2">
      <c r="C1830" s="13"/>
    </row>
    <row r="1831" spans="3:3" x14ac:dyDescent="0.2">
      <c r="C1831" s="13"/>
    </row>
    <row r="1832" spans="3:3" x14ac:dyDescent="0.2">
      <c r="C1832" s="13"/>
    </row>
    <row r="1833" spans="3:3" x14ac:dyDescent="0.2">
      <c r="C1833" s="13"/>
    </row>
    <row r="1834" spans="3:3" x14ac:dyDescent="0.2">
      <c r="C1834" s="13"/>
    </row>
    <row r="1835" spans="3:3" x14ac:dyDescent="0.2">
      <c r="C1835" s="13"/>
    </row>
    <row r="1836" spans="3:3" x14ac:dyDescent="0.2">
      <c r="C1836" s="13"/>
    </row>
    <row r="1837" spans="3:3" x14ac:dyDescent="0.2">
      <c r="C1837" s="13"/>
    </row>
    <row r="1838" spans="3:3" x14ac:dyDescent="0.2">
      <c r="C1838" s="13"/>
    </row>
    <row r="1839" spans="3:3" x14ac:dyDescent="0.2">
      <c r="C1839" s="13"/>
    </row>
    <row r="1840" spans="3:3" x14ac:dyDescent="0.2">
      <c r="C1840" s="13"/>
    </row>
    <row r="1841" spans="3:3" x14ac:dyDescent="0.2">
      <c r="C1841" s="13"/>
    </row>
    <row r="1842" spans="3:3" x14ac:dyDescent="0.2">
      <c r="C1842" s="13"/>
    </row>
    <row r="1843" spans="3:3" x14ac:dyDescent="0.2">
      <c r="C1843" s="13"/>
    </row>
    <row r="1844" spans="3:3" x14ac:dyDescent="0.2">
      <c r="C1844" s="13"/>
    </row>
    <row r="1845" spans="3:3" x14ac:dyDescent="0.2">
      <c r="C1845" s="13"/>
    </row>
    <row r="1846" spans="3:3" x14ac:dyDescent="0.2">
      <c r="C1846" s="13"/>
    </row>
    <row r="1847" spans="3:3" x14ac:dyDescent="0.2">
      <c r="C1847" s="13"/>
    </row>
    <row r="1848" spans="3:3" x14ac:dyDescent="0.2">
      <c r="C1848" s="13"/>
    </row>
    <row r="1849" spans="3:3" x14ac:dyDescent="0.2">
      <c r="C1849" s="13"/>
    </row>
    <row r="1850" spans="3:3" x14ac:dyDescent="0.2">
      <c r="C1850" s="13"/>
    </row>
    <row r="1851" spans="3:3" x14ac:dyDescent="0.2">
      <c r="C1851" s="13"/>
    </row>
    <row r="1852" spans="3:3" x14ac:dyDescent="0.2">
      <c r="C1852" s="13"/>
    </row>
    <row r="1853" spans="3:3" x14ac:dyDescent="0.2">
      <c r="C1853" s="13"/>
    </row>
    <row r="1854" spans="3:3" x14ac:dyDescent="0.2">
      <c r="C1854" s="13"/>
    </row>
    <row r="1855" spans="3:3" x14ac:dyDescent="0.2">
      <c r="C1855" s="13"/>
    </row>
    <row r="1856" spans="3:3" x14ac:dyDescent="0.2">
      <c r="C1856" s="13"/>
    </row>
    <row r="1857" spans="3:3" x14ac:dyDescent="0.2">
      <c r="C1857" s="13"/>
    </row>
    <row r="1858" spans="3:3" x14ac:dyDescent="0.2">
      <c r="C1858" s="13"/>
    </row>
    <row r="1859" spans="3:3" x14ac:dyDescent="0.2">
      <c r="C1859" s="13"/>
    </row>
    <row r="1860" spans="3:3" x14ac:dyDescent="0.2">
      <c r="C1860" s="13"/>
    </row>
    <row r="1861" spans="3:3" x14ac:dyDescent="0.2">
      <c r="C1861" s="13"/>
    </row>
    <row r="1862" spans="3:3" x14ac:dyDescent="0.2">
      <c r="C1862" s="13"/>
    </row>
    <row r="1863" spans="3:3" x14ac:dyDescent="0.2">
      <c r="C1863" s="13"/>
    </row>
    <row r="1864" spans="3:3" x14ac:dyDescent="0.2">
      <c r="C1864" s="13"/>
    </row>
    <row r="1865" spans="3:3" x14ac:dyDescent="0.2">
      <c r="C1865" s="13"/>
    </row>
    <row r="1866" spans="3:3" x14ac:dyDescent="0.2">
      <c r="C1866" s="13"/>
    </row>
    <row r="1867" spans="3:3" x14ac:dyDescent="0.2">
      <c r="C1867" s="13"/>
    </row>
    <row r="1868" spans="3:3" x14ac:dyDescent="0.2">
      <c r="C1868" s="13"/>
    </row>
    <row r="1869" spans="3:3" x14ac:dyDescent="0.2">
      <c r="C1869" s="13"/>
    </row>
    <row r="1870" spans="3:3" x14ac:dyDescent="0.2">
      <c r="C1870" s="13"/>
    </row>
    <row r="1871" spans="3:3" x14ac:dyDescent="0.2">
      <c r="C1871" s="13"/>
    </row>
    <row r="1872" spans="3:3" x14ac:dyDescent="0.2">
      <c r="C1872" s="13"/>
    </row>
    <row r="1873" spans="3:3" x14ac:dyDescent="0.2">
      <c r="C1873" s="13"/>
    </row>
    <row r="1874" spans="3:3" x14ac:dyDescent="0.2">
      <c r="C1874" s="13"/>
    </row>
    <row r="1875" spans="3:3" x14ac:dyDescent="0.2">
      <c r="C1875" s="13"/>
    </row>
    <row r="1876" spans="3:3" x14ac:dyDescent="0.2">
      <c r="C1876" s="13"/>
    </row>
    <row r="1877" spans="3:3" x14ac:dyDescent="0.2">
      <c r="C1877" s="13"/>
    </row>
    <row r="1878" spans="3:3" x14ac:dyDescent="0.2">
      <c r="C1878" s="13"/>
    </row>
    <row r="1879" spans="3:3" x14ac:dyDescent="0.2">
      <c r="C1879" s="13"/>
    </row>
    <row r="1880" spans="3:3" x14ac:dyDescent="0.2">
      <c r="C1880" s="13"/>
    </row>
    <row r="1881" spans="3:3" x14ac:dyDescent="0.2">
      <c r="C1881" s="13"/>
    </row>
    <row r="1882" spans="3:3" x14ac:dyDescent="0.2">
      <c r="C1882" s="13"/>
    </row>
    <row r="1883" spans="3:3" x14ac:dyDescent="0.2">
      <c r="C1883" s="13"/>
    </row>
    <row r="1884" spans="3:3" x14ac:dyDescent="0.2">
      <c r="C1884" s="13"/>
    </row>
    <row r="1885" spans="3:3" x14ac:dyDescent="0.2">
      <c r="C1885" s="13"/>
    </row>
    <row r="1886" spans="3:3" x14ac:dyDescent="0.2">
      <c r="C1886" s="13"/>
    </row>
    <row r="1887" spans="3:3" x14ac:dyDescent="0.2">
      <c r="C1887" s="13"/>
    </row>
    <row r="1888" spans="3:3" x14ac:dyDescent="0.2">
      <c r="C1888" s="13"/>
    </row>
    <row r="1889" spans="3:3" x14ac:dyDescent="0.2">
      <c r="C1889" s="13"/>
    </row>
    <row r="1890" spans="3:3" x14ac:dyDescent="0.2">
      <c r="C1890" s="13"/>
    </row>
    <row r="1891" spans="3:3" x14ac:dyDescent="0.2">
      <c r="C1891" s="13"/>
    </row>
    <row r="1892" spans="3:3" x14ac:dyDescent="0.2">
      <c r="C1892" s="13"/>
    </row>
    <row r="1893" spans="3:3" x14ac:dyDescent="0.2">
      <c r="C1893" s="13"/>
    </row>
    <row r="1894" spans="3:3" x14ac:dyDescent="0.2">
      <c r="C1894" s="13"/>
    </row>
    <row r="1895" spans="3:3" x14ac:dyDescent="0.2">
      <c r="C1895" s="13"/>
    </row>
    <row r="1896" spans="3:3" x14ac:dyDescent="0.2">
      <c r="C1896" s="13"/>
    </row>
    <row r="1897" spans="3:3" x14ac:dyDescent="0.2">
      <c r="C1897" s="13"/>
    </row>
    <row r="1898" spans="3:3" x14ac:dyDescent="0.2">
      <c r="C1898" s="13"/>
    </row>
    <row r="1899" spans="3:3" x14ac:dyDescent="0.2">
      <c r="C1899" s="13"/>
    </row>
    <row r="1900" spans="3:3" x14ac:dyDescent="0.2">
      <c r="C1900" s="13"/>
    </row>
    <row r="1901" spans="3:3" x14ac:dyDescent="0.2">
      <c r="C1901" s="13"/>
    </row>
    <row r="1902" spans="3:3" x14ac:dyDescent="0.2">
      <c r="C1902" s="13"/>
    </row>
    <row r="1903" spans="3:3" x14ac:dyDescent="0.2">
      <c r="C1903" s="13"/>
    </row>
    <row r="1904" spans="3:3" x14ac:dyDescent="0.2">
      <c r="C1904" s="13"/>
    </row>
    <row r="1905" spans="3:3" x14ac:dyDescent="0.2">
      <c r="C1905" s="13"/>
    </row>
    <row r="1906" spans="3:3" x14ac:dyDescent="0.2">
      <c r="C1906" s="13"/>
    </row>
    <row r="1907" spans="3:3" x14ac:dyDescent="0.2">
      <c r="C1907" s="13"/>
    </row>
    <row r="1908" spans="3:3" x14ac:dyDescent="0.2">
      <c r="C1908" s="13"/>
    </row>
    <row r="1909" spans="3:3" x14ac:dyDescent="0.2">
      <c r="C1909" s="13"/>
    </row>
    <row r="1910" spans="3:3" x14ac:dyDescent="0.2">
      <c r="C1910" s="13"/>
    </row>
    <row r="1911" spans="3:3" x14ac:dyDescent="0.2">
      <c r="C1911" s="13"/>
    </row>
    <row r="1912" spans="3:3" x14ac:dyDescent="0.2">
      <c r="C1912" s="13"/>
    </row>
    <row r="1913" spans="3:3" x14ac:dyDescent="0.2">
      <c r="C1913" s="13"/>
    </row>
    <row r="1914" spans="3:3" x14ac:dyDescent="0.2">
      <c r="C1914" s="13"/>
    </row>
    <row r="1915" spans="3:3" x14ac:dyDescent="0.2">
      <c r="C1915" s="13"/>
    </row>
    <row r="1916" spans="3:3" x14ac:dyDescent="0.2">
      <c r="C1916" s="13"/>
    </row>
    <row r="1917" spans="3:3" x14ac:dyDescent="0.2">
      <c r="C1917" s="13"/>
    </row>
    <row r="1918" spans="3:3" x14ac:dyDescent="0.2">
      <c r="C1918" s="13"/>
    </row>
    <row r="1919" spans="3:3" x14ac:dyDescent="0.2">
      <c r="C1919" s="13"/>
    </row>
    <row r="1920" spans="3:3" x14ac:dyDescent="0.2">
      <c r="C1920" s="13"/>
    </row>
    <row r="1921" spans="3:3" x14ac:dyDescent="0.2">
      <c r="C1921" s="13"/>
    </row>
    <row r="1922" spans="3:3" x14ac:dyDescent="0.2">
      <c r="C1922" s="13"/>
    </row>
    <row r="1923" spans="3:3" x14ac:dyDescent="0.2">
      <c r="C1923" s="13"/>
    </row>
    <row r="1924" spans="3:3" x14ac:dyDescent="0.2">
      <c r="C1924" s="13"/>
    </row>
    <row r="1925" spans="3:3" x14ac:dyDescent="0.2">
      <c r="C1925" s="13"/>
    </row>
    <row r="1926" spans="3:3" x14ac:dyDescent="0.2">
      <c r="C1926" s="13"/>
    </row>
    <row r="1927" spans="3:3" x14ac:dyDescent="0.2">
      <c r="C1927" s="13"/>
    </row>
    <row r="1928" spans="3:3" x14ac:dyDescent="0.2">
      <c r="C1928" s="13"/>
    </row>
    <row r="1929" spans="3:3" x14ac:dyDescent="0.2">
      <c r="C1929" s="13"/>
    </row>
    <row r="1930" spans="3:3" x14ac:dyDescent="0.2">
      <c r="C1930" s="13"/>
    </row>
    <row r="1931" spans="3:3" x14ac:dyDescent="0.2">
      <c r="C1931" s="13"/>
    </row>
    <row r="1932" spans="3:3" x14ac:dyDescent="0.2">
      <c r="C1932" s="13"/>
    </row>
    <row r="1933" spans="3:3" x14ac:dyDescent="0.2">
      <c r="C1933" s="13"/>
    </row>
    <row r="1934" spans="3:3" x14ac:dyDescent="0.2">
      <c r="C1934" s="13"/>
    </row>
    <row r="1935" spans="3:3" x14ac:dyDescent="0.2">
      <c r="C1935" s="13"/>
    </row>
    <row r="1936" spans="3:3" x14ac:dyDescent="0.2">
      <c r="C1936" s="13"/>
    </row>
    <row r="1937" spans="3:3" x14ac:dyDescent="0.2">
      <c r="C1937" s="13"/>
    </row>
    <row r="1938" spans="3:3" x14ac:dyDescent="0.2">
      <c r="C1938" s="13"/>
    </row>
    <row r="1939" spans="3:3" x14ac:dyDescent="0.2">
      <c r="C1939" s="13"/>
    </row>
    <row r="1940" spans="3:3" x14ac:dyDescent="0.2">
      <c r="C1940" s="13"/>
    </row>
    <row r="1941" spans="3:3" x14ac:dyDescent="0.2">
      <c r="C1941" s="13"/>
    </row>
    <row r="1942" spans="3:3" x14ac:dyDescent="0.2">
      <c r="C1942" s="13"/>
    </row>
    <row r="1943" spans="3:3" x14ac:dyDescent="0.2">
      <c r="C1943" s="13"/>
    </row>
    <row r="1944" spans="3:3" x14ac:dyDescent="0.2">
      <c r="C1944" s="13"/>
    </row>
    <row r="1945" spans="3:3" x14ac:dyDescent="0.2">
      <c r="C1945" s="13"/>
    </row>
    <row r="1946" spans="3:3" x14ac:dyDescent="0.2">
      <c r="C1946" s="13"/>
    </row>
    <row r="1947" spans="3:3" x14ac:dyDescent="0.2">
      <c r="C1947" s="13"/>
    </row>
    <row r="1948" spans="3:3" x14ac:dyDescent="0.2">
      <c r="C1948" s="13"/>
    </row>
    <row r="1949" spans="3:3" x14ac:dyDescent="0.2">
      <c r="C1949" s="13"/>
    </row>
    <row r="1950" spans="3:3" x14ac:dyDescent="0.2">
      <c r="C1950" s="13"/>
    </row>
    <row r="1951" spans="3:3" x14ac:dyDescent="0.2">
      <c r="C1951" s="13"/>
    </row>
    <row r="1952" spans="3:3" x14ac:dyDescent="0.2">
      <c r="C1952" s="13"/>
    </row>
    <row r="1953" spans="3:3" x14ac:dyDescent="0.2">
      <c r="C1953" s="13"/>
    </row>
    <row r="1954" spans="3:3" x14ac:dyDescent="0.2">
      <c r="C1954" s="13"/>
    </row>
    <row r="1955" spans="3:3" x14ac:dyDescent="0.2">
      <c r="C1955" s="13"/>
    </row>
    <row r="1956" spans="3:3" x14ac:dyDescent="0.2">
      <c r="C1956" s="13"/>
    </row>
    <row r="1957" spans="3:3" x14ac:dyDescent="0.2">
      <c r="C1957" s="13"/>
    </row>
    <row r="1958" spans="3:3" x14ac:dyDescent="0.2">
      <c r="C1958" s="13"/>
    </row>
    <row r="1959" spans="3:3" x14ac:dyDescent="0.2">
      <c r="C1959" s="13"/>
    </row>
    <row r="1960" spans="3:3" x14ac:dyDescent="0.2">
      <c r="C1960" s="13"/>
    </row>
    <row r="1961" spans="3:3" x14ac:dyDescent="0.2">
      <c r="C1961" s="13"/>
    </row>
    <row r="1962" spans="3:3" x14ac:dyDescent="0.2">
      <c r="C1962" s="13"/>
    </row>
    <row r="1963" spans="3:3" x14ac:dyDescent="0.2">
      <c r="C1963" s="13"/>
    </row>
    <row r="1964" spans="3:3" x14ac:dyDescent="0.2">
      <c r="C1964" s="13"/>
    </row>
    <row r="1965" spans="3:3" x14ac:dyDescent="0.2">
      <c r="C1965" s="13"/>
    </row>
    <row r="1966" spans="3:3" x14ac:dyDescent="0.2">
      <c r="C1966" s="13"/>
    </row>
    <row r="1967" spans="3:3" x14ac:dyDescent="0.2">
      <c r="C1967" s="13"/>
    </row>
    <row r="1968" spans="3:3" x14ac:dyDescent="0.2">
      <c r="C1968" s="13"/>
    </row>
    <row r="1969" spans="3:3" x14ac:dyDescent="0.2">
      <c r="C1969" s="13"/>
    </row>
    <row r="1970" spans="3:3" x14ac:dyDescent="0.2">
      <c r="C1970" s="13"/>
    </row>
    <row r="1971" spans="3:3" x14ac:dyDescent="0.2">
      <c r="C1971" s="13"/>
    </row>
    <row r="1972" spans="3:3" x14ac:dyDescent="0.2">
      <c r="C1972" s="13"/>
    </row>
    <row r="1973" spans="3:3" x14ac:dyDescent="0.2">
      <c r="C1973" s="13"/>
    </row>
    <row r="1974" spans="3:3" x14ac:dyDescent="0.2">
      <c r="C1974" s="13"/>
    </row>
    <row r="1975" spans="3:3" x14ac:dyDescent="0.2">
      <c r="C1975" s="13"/>
    </row>
    <row r="1976" spans="3:3" x14ac:dyDescent="0.2">
      <c r="C1976" s="13"/>
    </row>
    <row r="1977" spans="3:3" x14ac:dyDescent="0.2">
      <c r="C1977" s="13"/>
    </row>
    <row r="1978" spans="3:3" x14ac:dyDescent="0.2">
      <c r="C1978" s="13"/>
    </row>
    <row r="1979" spans="3:3" x14ac:dyDescent="0.2">
      <c r="C1979" s="13"/>
    </row>
    <row r="1980" spans="3:3" x14ac:dyDescent="0.2">
      <c r="C1980" s="13"/>
    </row>
    <row r="1981" spans="3:3" x14ac:dyDescent="0.2">
      <c r="C1981" s="13"/>
    </row>
    <row r="1982" spans="3:3" x14ac:dyDescent="0.2">
      <c r="C1982" s="13"/>
    </row>
    <row r="1983" spans="3:3" x14ac:dyDescent="0.2">
      <c r="C1983" s="13"/>
    </row>
    <row r="1984" spans="3:3" x14ac:dyDescent="0.2">
      <c r="C1984" s="13"/>
    </row>
    <row r="1985" spans="3:3" x14ac:dyDescent="0.2">
      <c r="C1985" s="13"/>
    </row>
    <row r="1986" spans="3:3" x14ac:dyDescent="0.2">
      <c r="C1986" s="13"/>
    </row>
    <row r="1987" spans="3:3" x14ac:dyDescent="0.2">
      <c r="C1987" s="13"/>
    </row>
    <row r="1988" spans="3:3" x14ac:dyDescent="0.2">
      <c r="C1988" s="13"/>
    </row>
    <row r="1989" spans="3:3" x14ac:dyDescent="0.2">
      <c r="C1989" s="13"/>
    </row>
    <row r="1990" spans="3:3" x14ac:dyDescent="0.2">
      <c r="C1990" s="13"/>
    </row>
    <row r="1991" spans="3:3" x14ac:dyDescent="0.2">
      <c r="C1991" s="13"/>
    </row>
    <row r="1992" spans="3:3" x14ac:dyDescent="0.2">
      <c r="C1992" s="13"/>
    </row>
    <row r="1993" spans="3:3" x14ac:dyDescent="0.2">
      <c r="C1993" s="13"/>
    </row>
    <row r="1994" spans="3:3" x14ac:dyDescent="0.2">
      <c r="C1994" s="13"/>
    </row>
    <row r="1995" spans="3:3" x14ac:dyDescent="0.2">
      <c r="C1995" s="13"/>
    </row>
    <row r="1996" spans="3:3" x14ac:dyDescent="0.2">
      <c r="C1996" s="13"/>
    </row>
    <row r="1997" spans="3:3" x14ac:dyDescent="0.2">
      <c r="C1997" s="13"/>
    </row>
    <row r="1998" spans="3:3" x14ac:dyDescent="0.2">
      <c r="C1998" s="13"/>
    </row>
    <row r="1999" spans="3:3" x14ac:dyDescent="0.2">
      <c r="C1999" s="13"/>
    </row>
    <row r="2000" spans="3:3" x14ac:dyDescent="0.2">
      <c r="C2000" s="13"/>
    </row>
    <row r="2001" spans="3:3" x14ac:dyDescent="0.2">
      <c r="C2001" s="13"/>
    </row>
    <row r="2002" spans="3:3" x14ac:dyDescent="0.2">
      <c r="C2002" s="13"/>
    </row>
    <row r="2003" spans="3:3" x14ac:dyDescent="0.2">
      <c r="C2003" s="13"/>
    </row>
    <row r="2004" spans="3:3" x14ac:dyDescent="0.2">
      <c r="C2004" s="13"/>
    </row>
    <row r="2005" spans="3:3" x14ac:dyDescent="0.2">
      <c r="C2005" s="13"/>
    </row>
    <row r="2006" spans="3:3" x14ac:dyDescent="0.2">
      <c r="C2006" s="13"/>
    </row>
    <row r="2007" spans="3:3" x14ac:dyDescent="0.2">
      <c r="C2007" s="13"/>
    </row>
    <row r="2008" spans="3:3" x14ac:dyDescent="0.2">
      <c r="C2008" s="13"/>
    </row>
    <row r="2009" spans="3:3" x14ac:dyDescent="0.2">
      <c r="C2009" s="13"/>
    </row>
    <row r="2010" spans="3:3" x14ac:dyDescent="0.2">
      <c r="C2010" s="13"/>
    </row>
    <row r="2011" spans="3:3" x14ac:dyDescent="0.2">
      <c r="C2011" s="13"/>
    </row>
    <row r="2012" spans="3:3" x14ac:dyDescent="0.2">
      <c r="C2012" s="13"/>
    </row>
    <row r="2013" spans="3:3" x14ac:dyDescent="0.2">
      <c r="C2013" s="13"/>
    </row>
    <row r="2014" spans="3:3" x14ac:dyDescent="0.2">
      <c r="C2014" s="13"/>
    </row>
    <row r="2015" spans="3:3" x14ac:dyDescent="0.2">
      <c r="C2015" s="13"/>
    </row>
    <row r="2016" spans="3:3" x14ac:dyDescent="0.2">
      <c r="C2016" s="13"/>
    </row>
    <row r="2017" spans="3:3" x14ac:dyDescent="0.2">
      <c r="C2017" s="13"/>
    </row>
    <row r="2018" spans="3:3" x14ac:dyDescent="0.2">
      <c r="C2018" s="13"/>
    </row>
    <row r="2019" spans="3:3" x14ac:dyDescent="0.2">
      <c r="C2019" s="13"/>
    </row>
    <row r="2020" spans="3:3" x14ac:dyDescent="0.2">
      <c r="C2020" s="13"/>
    </row>
    <row r="2021" spans="3:3" x14ac:dyDescent="0.2">
      <c r="C2021" s="13"/>
    </row>
    <row r="2022" spans="3:3" x14ac:dyDescent="0.2">
      <c r="C2022" s="13"/>
    </row>
    <row r="2023" spans="3:3" x14ac:dyDescent="0.2">
      <c r="C2023" s="13"/>
    </row>
    <row r="2024" spans="3:3" x14ac:dyDescent="0.2">
      <c r="C2024" s="13"/>
    </row>
    <row r="2025" spans="3:3" x14ac:dyDescent="0.2">
      <c r="C2025" s="13"/>
    </row>
    <row r="2026" spans="3:3" x14ac:dyDescent="0.2">
      <c r="C2026" s="13"/>
    </row>
    <row r="2027" spans="3:3" x14ac:dyDescent="0.2">
      <c r="C2027" s="13"/>
    </row>
    <row r="2028" spans="3:3" x14ac:dyDescent="0.2">
      <c r="C2028" s="13"/>
    </row>
    <row r="2029" spans="3:3" x14ac:dyDescent="0.2">
      <c r="C2029" s="13"/>
    </row>
    <row r="2030" spans="3:3" x14ac:dyDescent="0.2">
      <c r="C2030" s="13"/>
    </row>
    <row r="2031" spans="3:3" x14ac:dyDescent="0.2">
      <c r="C2031" s="13"/>
    </row>
    <row r="2032" spans="3:3" x14ac:dyDescent="0.2">
      <c r="C2032" s="13"/>
    </row>
    <row r="2033" spans="3:3" x14ac:dyDescent="0.2">
      <c r="C2033" s="13"/>
    </row>
    <row r="2034" spans="3:3" x14ac:dyDescent="0.2">
      <c r="C2034" s="13"/>
    </row>
    <row r="2035" spans="3:3" x14ac:dyDescent="0.2">
      <c r="C2035" s="13"/>
    </row>
    <row r="2036" spans="3:3" x14ac:dyDescent="0.2">
      <c r="C2036" s="13"/>
    </row>
    <row r="2037" spans="3:3" x14ac:dyDescent="0.2">
      <c r="C2037" s="13"/>
    </row>
    <row r="2038" spans="3:3" x14ac:dyDescent="0.2">
      <c r="C2038" s="13"/>
    </row>
    <row r="2039" spans="3:3" x14ac:dyDescent="0.2">
      <c r="C2039" s="13"/>
    </row>
    <row r="2040" spans="3:3" x14ac:dyDescent="0.2">
      <c r="C2040" s="13"/>
    </row>
    <row r="2041" spans="3:3" x14ac:dyDescent="0.2">
      <c r="C2041" s="13"/>
    </row>
    <row r="2042" spans="3:3" x14ac:dyDescent="0.2">
      <c r="C2042" s="13"/>
    </row>
    <row r="2043" spans="3:3" x14ac:dyDescent="0.2">
      <c r="C2043" s="13"/>
    </row>
    <row r="2044" spans="3:3" x14ac:dyDescent="0.2">
      <c r="C2044" s="13"/>
    </row>
    <row r="2045" spans="3:3" x14ac:dyDescent="0.2">
      <c r="C2045" s="13"/>
    </row>
    <row r="2046" spans="3:3" x14ac:dyDescent="0.2">
      <c r="C2046" s="13"/>
    </row>
    <row r="2047" spans="3:3" x14ac:dyDescent="0.2">
      <c r="C2047" s="13"/>
    </row>
    <row r="2048" spans="3:3" x14ac:dyDescent="0.2">
      <c r="C2048" s="13"/>
    </row>
    <row r="2049" spans="3:3" x14ac:dyDescent="0.2">
      <c r="C2049" s="13"/>
    </row>
    <row r="2050" spans="3:3" x14ac:dyDescent="0.2">
      <c r="C2050" s="13"/>
    </row>
    <row r="2051" spans="3:3" x14ac:dyDescent="0.2">
      <c r="C2051" s="13"/>
    </row>
    <row r="2052" spans="3:3" x14ac:dyDescent="0.2">
      <c r="C2052" s="13"/>
    </row>
    <row r="2053" spans="3:3" x14ac:dyDescent="0.2">
      <c r="C2053" s="13"/>
    </row>
    <row r="2054" spans="3:3" x14ac:dyDescent="0.2">
      <c r="C2054" s="13"/>
    </row>
    <row r="2055" spans="3:3" x14ac:dyDescent="0.2">
      <c r="C2055" s="13"/>
    </row>
    <row r="2056" spans="3:3" x14ac:dyDescent="0.2">
      <c r="C2056" s="13"/>
    </row>
    <row r="2057" spans="3:3" x14ac:dyDescent="0.2">
      <c r="C2057" s="13"/>
    </row>
    <row r="2058" spans="3:3" x14ac:dyDescent="0.2">
      <c r="C2058" s="13"/>
    </row>
    <row r="2059" spans="3:3" x14ac:dyDescent="0.2">
      <c r="C2059" s="13"/>
    </row>
    <row r="2060" spans="3:3" x14ac:dyDescent="0.2">
      <c r="C2060" s="13"/>
    </row>
    <row r="2061" spans="3:3" x14ac:dyDescent="0.2">
      <c r="C2061" s="13"/>
    </row>
    <row r="2062" spans="3:3" x14ac:dyDescent="0.2">
      <c r="C2062" s="13"/>
    </row>
    <row r="2063" spans="3:3" x14ac:dyDescent="0.2">
      <c r="C2063" s="13"/>
    </row>
    <row r="2064" spans="3:3" x14ac:dyDescent="0.2">
      <c r="C2064" s="13"/>
    </row>
    <row r="2065" spans="3:3" x14ac:dyDescent="0.2">
      <c r="C2065" s="13"/>
    </row>
    <row r="2066" spans="3:3" x14ac:dyDescent="0.2">
      <c r="C2066" s="13"/>
    </row>
    <row r="2067" spans="3:3" x14ac:dyDescent="0.2">
      <c r="C2067" s="13"/>
    </row>
    <row r="2068" spans="3:3" x14ac:dyDescent="0.2">
      <c r="C2068" s="13"/>
    </row>
    <row r="2069" spans="3:3" x14ac:dyDescent="0.2">
      <c r="C2069" s="13"/>
    </row>
    <row r="2070" spans="3:3" x14ac:dyDescent="0.2">
      <c r="C2070" s="13"/>
    </row>
    <row r="2071" spans="3:3" x14ac:dyDescent="0.2">
      <c r="C2071" s="13"/>
    </row>
    <row r="2072" spans="3:3" x14ac:dyDescent="0.2">
      <c r="C2072" s="13"/>
    </row>
    <row r="2073" spans="3:3" x14ac:dyDescent="0.2">
      <c r="C2073" s="13"/>
    </row>
    <row r="2074" spans="3:3" x14ac:dyDescent="0.2">
      <c r="C2074" s="13"/>
    </row>
    <row r="2075" spans="3:3" x14ac:dyDescent="0.2">
      <c r="C2075" s="13"/>
    </row>
    <row r="2076" spans="3:3" x14ac:dyDescent="0.2">
      <c r="C2076" s="13"/>
    </row>
    <row r="2077" spans="3:3" x14ac:dyDescent="0.2">
      <c r="C2077" s="13"/>
    </row>
    <row r="2078" spans="3:3" x14ac:dyDescent="0.2">
      <c r="C2078" s="13"/>
    </row>
    <row r="2079" spans="3:3" x14ac:dyDescent="0.2">
      <c r="C2079" s="13"/>
    </row>
    <row r="2080" spans="3:3" x14ac:dyDescent="0.2">
      <c r="C2080" s="13"/>
    </row>
    <row r="2081" spans="3:3" x14ac:dyDescent="0.2">
      <c r="C2081" s="13"/>
    </row>
    <row r="2082" spans="3:3" x14ac:dyDescent="0.2">
      <c r="C2082" s="13"/>
    </row>
    <row r="2083" spans="3:3" x14ac:dyDescent="0.2">
      <c r="C2083" s="13"/>
    </row>
    <row r="2084" spans="3:3" x14ac:dyDescent="0.2">
      <c r="C2084" s="13"/>
    </row>
    <row r="2085" spans="3:3" x14ac:dyDescent="0.2">
      <c r="C2085" s="13"/>
    </row>
    <row r="2086" spans="3:3" x14ac:dyDescent="0.2">
      <c r="C2086" s="13"/>
    </row>
    <row r="2087" spans="3:3" x14ac:dyDescent="0.2">
      <c r="C2087" s="13"/>
    </row>
    <row r="2088" spans="3:3" x14ac:dyDescent="0.2">
      <c r="C2088" s="13"/>
    </row>
    <row r="2089" spans="3:3" x14ac:dyDescent="0.2">
      <c r="C2089" s="13"/>
    </row>
    <row r="2090" spans="3:3" x14ac:dyDescent="0.2">
      <c r="C2090" s="13"/>
    </row>
    <row r="2091" spans="3:3" x14ac:dyDescent="0.2">
      <c r="C2091" s="13"/>
    </row>
    <row r="2092" spans="3:3" x14ac:dyDescent="0.2">
      <c r="C2092" s="13"/>
    </row>
    <row r="2093" spans="3:3" x14ac:dyDescent="0.2">
      <c r="C2093" s="13"/>
    </row>
    <row r="2094" spans="3:3" x14ac:dyDescent="0.2">
      <c r="C2094" s="13"/>
    </row>
    <row r="2095" spans="3:3" x14ac:dyDescent="0.2">
      <c r="C2095" s="13"/>
    </row>
    <row r="2096" spans="3:3" x14ac:dyDescent="0.2">
      <c r="C2096" s="13"/>
    </row>
    <row r="2097" spans="3:3" x14ac:dyDescent="0.2">
      <c r="C2097" s="13"/>
    </row>
    <row r="2098" spans="3:3" x14ac:dyDescent="0.2">
      <c r="C2098" s="13"/>
    </row>
    <row r="2099" spans="3:3" x14ac:dyDescent="0.2">
      <c r="C2099" s="13"/>
    </row>
    <row r="2100" spans="3:3" x14ac:dyDescent="0.2">
      <c r="C2100" s="13"/>
    </row>
    <row r="2101" spans="3:3" x14ac:dyDescent="0.2">
      <c r="C2101" s="13"/>
    </row>
    <row r="2102" spans="3:3" x14ac:dyDescent="0.2">
      <c r="C2102" s="13"/>
    </row>
    <row r="2103" spans="3:3" x14ac:dyDescent="0.2">
      <c r="C2103" s="13"/>
    </row>
    <row r="2104" spans="3:3" x14ac:dyDescent="0.2">
      <c r="C2104" s="13"/>
    </row>
    <row r="2105" spans="3:3" x14ac:dyDescent="0.2">
      <c r="C2105" s="13"/>
    </row>
    <row r="2106" spans="3:3" x14ac:dyDescent="0.2">
      <c r="C2106" s="13"/>
    </row>
    <row r="2107" spans="3:3" x14ac:dyDescent="0.2">
      <c r="C2107" s="13"/>
    </row>
    <row r="2108" spans="3:3" x14ac:dyDescent="0.2">
      <c r="C2108" s="13"/>
    </row>
    <row r="2109" spans="3:3" x14ac:dyDescent="0.2">
      <c r="C2109" s="13"/>
    </row>
    <row r="2110" spans="3:3" x14ac:dyDescent="0.2">
      <c r="C2110" s="13"/>
    </row>
    <row r="2111" spans="3:3" x14ac:dyDescent="0.2">
      <c r="C2111" s="13"/>
    </row>
    <row r="2112" spans="3:3" x14ac:dyDescent="0.2">
      <c r="C2112" s="13"/>
    </row>
    <row r="2113" spans="3:3" x14ac:dyDescent="0.2">
      <c r="C2113" s="13"/>
    </row>
    <row r="2114" spans="3:3" x14ac:dyDescent="0.2">
      <c r="C2114" s="13"/>
    </row>
    <row r="2115" spans="3:3" x14ac:dyDescent="0.2">
      <c r="C2115" s="13"/>
    </row>
    <row r="2116" spans="3:3" x14ac:dyDescent="0.2">
      <c r="C2116" s="13"/>
    </row>
    <row r="2117" spans="3:3" x14ac:dyDescent="0.2">
      <c r="C2117" s="13"/>
    </row>
    <row r="2118" spans="3:3" x14ac:dyDescent="0.2">
      <c r="C2118" s="13"/>
    </row>
    <row r="2119" spans="3:3" x14ac:dyDescent="0.2">
      <c r="C2119" s="13"/>
    </row>
    <row r="2120" spans="3:3" x14ac:dyDescent="0.2">
      <c r="C2120" s="13"/>
    </row>
    <row r="2121" spans="3:3" x14ac:dyDescent="0.2">
      <c r="C2121" s="13"/>
    </row>
    <row r="2122" spans="3:3" x14ac:dyDescent="0.2">
      <c r="C2122" s="13"/>
    </row>
    <row r="2123" spans="3:3" x14ac:dyDescent="0.2">
      <c r="C2123" s="13"/>
    </row>
    <row r="2124" spans="3:3" x14ac:dyDescent="0.2">
      <c r="C2124" s="13"/>
    </row>
    <row r="2125" spans="3:3" x14ac:dyDescent="0.2">
      <c r="C2125" s="13"/>
    </row>
    <row r="2126" spans="3:3" x14ac:dyDescent="0.2">
      <c r="C2126" s="13"/>
    </row>
    <row r="2127" spans="3:3" x14ac:dyDescent="0.2">
      <c r="C2127" s="13"/>
    </row>
    <row r="2128" spans="3:3" x14ac:dyDescent="0.2">
      <c r="C2128" s="13"/>
    </row>
    <row r="2129" spans="3:3" x14ac:dyDescent="0.2">
      <c r="C2129" s="13"/>
    </row>
    <row r="2130" spans="3:3" x14ac:dyDescent="0.2">
      <c r="C2130" s="13"/>
    </row>
    <row r="2131" spans="3:3" x14ac:dyDescent="0.2">
      <c r="C2131" s="13"/>
    </row>
    <row r="2132" spans="3:3" x14ac:dyDescent="0.2">
      <c r="C2132" s="13"/>
    </row>
    <row r="2133" spans="3:3" x14ac:dyDescent="0.2">
      <c r="C2133" s="13"/>
    </row>
    <row r="2134" spans="3:3" x14ac:dyDescent="0.2">
      <c r="C2134" s="13"/>
    </row>
    <row r="2135" spans="3:3" x14ac:dyDescent="0.2">
      <c r="C2135" s="13"/>
    </row>
    <row r="2136" spans="3:3" x14ac:dyDescent="0.2">
      <c r="C2136" s="13"/>
    </row>
    <row r="2137" spans="3:3" x14ac:dyDescent="0.2">
      <c r="C2137" s="13"/>
    </row>
    <row r="2138" spans="3:3" x14ac:dyDescent="0.2">
      <c r="C2138" s="13"/>
    </row>
    <row r="2139" spans="3:3" x14ac:dyDescent="0.2">
      <c r="C2139" s="13"/>
    </row>
    <row r="2140" spans="3:3" x14ac:dyDescent="0.2">
      <c r="C2140" s="13"/>
    </row>
    <row r="2141" spans="3:3" x14ac:dyDescent="0.2">
      <c r="C2141" s="13"/>
    </row>
    <row r="2142" spans="3:3" x14ac:dyDescent="0.2">
      <c r="C2142" s="13"/>
    </row>
    <row r="2143" spans="3:3" x14ac:dyDescent="0.2">
      <c r="C2143" s="13"/>
    </row>
    <row r="2144" spans="3:3" x14ac:dyDescent="0.2">
      <c r="C2144" s="13"/>
    </row>
    <row r="2145" spans="3:3" x14ac:dyDescent="0.2">
      <c r="C2145" s="13"/>
    </row>
    <row r="2146" spans="3:3" x14ac:dyDescent="0.2">
      <c r="C2146" s="13"/>
    </row>
    <row r="2147" spans="3:3" x14ac:dyDescent="0.2">
      <c r="C2147" s="13"/>
    </row>
    <row r="2148" spans="3:3" x14ac:dyDescent="0.2">
      <c r="C2148" s="13"/>
    </row>
    <row r="2149" spans="3:3" x14ac:dyDescent="0.2">
      <c r="C2149" s="13"/>
    </row>
    <row r="2150" spans="3:3" x14ac:dyDescent="0.2">
      <c r="C2150" s="13"/>
    </row>
    <row r="2151" spans="3:3" x14ac:dyDescent="0.2">
      <c r="C2151" s="13"/>
    </row>
    <row r="2152" spans="3:3" x14ac:dyDescent="0.2">
      <c r="C2152" s="13"/>
    </row>
    <row r="2153" spans="3:3" x14ac:dyDescent="0.2">
      <c r="C2153" s="13"/>
    </row>
    <row r="2154" spans="3:3" x14ac:dyDescent="0.2">
      <c r="C2154" s="13"/>
    </row>
    <row r="2155" spans="3:3" x14ac:dyDescent="0.2">
      <c r="C2155" s="13"/>
    </row>
    <row r="2156" spans="3:3" x14ac:dyDescent="0.2">
      <c r="C2156" s="13"/>
    </row>
    <row r="2157" spans="3:3" x14ac:dyDescent="0.2">
      <c r="C2157" s="13"/>
    </row>
    <row r="2158" spans="3:3" x14ac:dyDescent="0.2">
      <c r="C2158" s="13"/>
    </row>
    <row r="2159" spans="3:3" x14ac:dyDescent="0.2">
      <c r="C2159" s="13"/>
    </row>
    <row r="2160" spans="3:3" x14ac:dyDescent="0.2">
      <c r="C2160" s="13"/>
    </row>
    <row r="2161" spans="3:3" x14ac:dyDescent="0.2">
      <c r="C2161" s="13"/>
    </row>
    <row r="2162" spans="3:3" x14ac:dyDescent="0.2">
      <c r="C2162" s="13"/>
    </row>
    <row r="2163" spans="3:3" x14ac:dyDescent="0.2">
      <c r="C2163" s="13"/>
    </row>
    <row r="2164" spans="3:3" x14ac:dyDescent="0.2">
      <c r="C2164" s="13"/>
    </row>
    <row r="2165" spans="3:3" x14ac:dyDescent="0.2">
      <c r="C2165" s="13"/>
    </row>
    <row r="2166" spans="3:3" x14ac:dyDescent="0.2">
      <c r="C2166" s="13"/>
    </row>
    <row r="2167" spans="3:3" x14ac:dyDescent="0.2">
      <c r="C2167" s="13"/>
    </row>
    <row r="2168" spans="3:3" x14ac:dyDescent="0.2">
      <c r="C2168" s="13"/>
    </row>
    <row r="2169" spans="3:3" x14ac:dyDescent="0.2">
      <c r="C2169" s="13"/>
    </row>
    <row r="2170" spans="3:3" x14ac:dyDescent="0.2">
      <c r="C2170" s="13"/>
    </row>
    <row r="2171" spans="3:3" x14ac:dyDescent="0.2">
      <c r="C2171" s="13"/>
    </row>
    <row r="2172" spans="3:3" x14ac:dyDescent="0.2">
      <c r="C2172" s="13"/>
    </row>
    <row r="2173" spans="3:3" x14ac:dyDescent="0.2">
      <c r="C2173" s="13"/>
    </row>
    <row r="2174" spans="3:3" x14ac:dyDescent="0.2">
      <c r="C2174" s="13"/>
    </row>
    <row r="2175" spans="3:3" x14ac:dyDescent="0.2">
      <c r="C2175" s="13"/>
    </row>
    <row r="2176" spans="3:3" x14ac:dyDescent="0.2">
      <c r="C2176" s="13"/>
    </row>
    <row r="2177" spans="3:3" x14ac:dyDescent="0.2">
      <c r="C2177" s="13"/>
    </row>
    <row r="2178" spans="3:3" x14ac:dyDescent="0.2">
      <c r="C2178" s="13"/>
    </row>
    <row r="2179" spans="3:3" x14ac:dyDescent="0.2">
      <c r="C2179" s="13"/>
    </row>
    <row r="2180" spans="3:3" x14ac:dyDescent="0.2">
      <c r="C2180" s="13"/>
    </row>
    <row r="2181" spans="3:3" x14ac:dyDescent="0.2">
      <c r="C2181" s="13"/>
    </row>
    <row r="2182" spans="3:3" x14ac:dyDescent="0.2">
      <c r="C2182" s="13"/>
    </row>
    <row r="2183" spans="3:3" x14ac:dyDescent="0.2">
      <c r="C2183" s="13"/>
    </row>
    <row r="2184" spans="3:3" x14ac:dyDescent="0.2">
      <c r="C2184" s="13"/>
    </row>
    <row r="2185" spans="3:3" x14ac:dyDescent="0.2">
      <c r="C2185" s="13"/>
    </row>
    <row r="2186" spans="3:3" x14ac:dyDescent="0.2">
      <c r="C2186" s="13"/>
    </row>
    <row r="2187" spans="3:3" x14ac:dyDescent="0.2">
      <c r="C2187" s="13"/>
    </row>
    <row r="2188" spans="3:3" x14ac:dyDescent="0.2">
      <c r="C2188" s="13"/>
    </row>
    <row r="2189" spans="3:3" x14ac:dyDescent="0.2">
      <c r="C2189" s="13"/>
    </row>
    <row r="2190" spans="3:3" x14ac:dyDescent="0.2">
      <c r="C2190" s="13"/>
    </row>
    <row r="2191" spans="3:3" x14ac:dyDescent="0.2">
      <c r="C2191" s="13"/>
    </row>
    <row r="2192" spans="3:3" x14ac:dyDescent="0.2">
      <c r="C2192" s="13"/>
    </row>
    <row r="2193" spans="3:3" x14ac:dyDescent="0.2">
      <c r="C2193" s="13"/>
    </row>
    <row r="2194" spans="3:3" x14ac:dyDescent="0.2">
      <c r="C2194" s="13"/>
    </row>
    <row r="2195" spans="3:3" x14ac:dyDescent="0.2">
      <c r="C2195" s="13"/>
    </row>
    <row r="2196" spans="3:3" x14ac:dyDescent="0.2">
      <c r="C2196" s="13"/>
    </row>
    <row r="2197" spans="3:3" x14ac:dyDescent="0.2">
      <c r="C2197" s="13"/>
    </row>
    <row r="2198" spans="3:3" x14ac:dyDescent="0.2">
      <c r="C2198" s="13"/>
    </row>
    <row r="2199" spans="3:3" x14ac:dyDescent="0.2">
      <c r="C2199" s="13"/>
    </row>
    <row r="2200" spans="3:3" x14ac:dyDescent="0.2">
      <c r="C2200" s="13"/>
    </row>
    <row r="2201" spans="3:3" x14ac:dyDescent="0.2">
      <c r="C2201" s="13"/>
    </row>
    <row r="2202" spans="3:3" x14ac:dyDescent="0.2">
      <c r="C2202" s="13"/>
    </row>
    <row r="2203" spans="3:3" x14ac:dyDescent="0.2">
      <c r="C2203" s="13"/>
    </row>
    <row r="2204" spans="3:3" x14ac:dyDescent="0.2">
      <c r="C2204" s="13"/>
    </row>
    <row r="2205" spans="3:3" x14ac:dyDescent="0.2">
      <c r="C2205" s="13"/>
    </row>
    <row r="2206" spans="3:3" x14ac:dyDescent="0.2">
      <c r="C2206" s="13"/>
    </row>
    <row r="2207" spans="3:3" x14ac:dyDescent="0.2">
      <c r="C2207" s="13"/>
    </row>
    <row r="2208" spans="3:3" x14ac:dyDescent="0.2">
      <c r="C2208" s="13"/>
    </row>
    <row r="2209" spans="3:3" x14ac:dyDescent="0.2">
      <c r="C2209" s="13"/>
    </row>
    <row r="2210" spans="3:3" x14ac:dyDescent="0.2">
      <c r="C2210" s="13"/>
    </row>
    <row r="2211" spans="3:3" x14ac:dyDescent="0.2">
      <c r="C2211" s="13"/>
    </row>
    <row r="2212" spans="3:3" x14ac:dyDescent="0.2">
      <c r="C2212" s="13"/>
    </row>
    <row r="2213" spans="3:3" x14ac:dyDescent="0.2">
      <c r="C2213" s="13"/>
    </row>
    <row r="2214" spans="3:3" x14ac:dyDescent="0.2">
      <c r="C2214" s="13"/>
    </row>
    <row r="2215" spans="3:3" x14ac:dyDescent="0.2">
      <c r="C2215" s="13"/>
    </row>
    <row r="2216" spans="3:3" x14ac:dyDescent="0.2">
      <c r="C2216" s="13"/>
    </row>
    <row r="2217" spans="3:3" x14ac:dyDescent="0.2">
      <c r="C2217" s="13"/>
    </row>
    <row r="2218" spans="3:3" x14ac:dyDescent="0.2">
      <c r="C2218" s="13"/>
    </row>
    <row r="2219" spans="3:3" x14ac:dyDescent="0.2">
      <c r="C2219" s="13"/>
    </row>
    <row r="2220" spans="3:3" x14ac:dyDescent="0.2">
      <c r="C2220" s="13"/>
    </row>
    <row r="2221" spans="3:3" x14ac:dyDescent="0.2">
      <c r="C2221" s="13"/>
    </row>
    <row r="2222" spans="3:3" x14ac:dyDescent="0.2">
      <c r="C2222" s="13"/>
    </row>
    <row r="2223" spans="3:3" x14ac:dyDescent="0.2">
      <c r="C2223" s="13"/>
    </row>
    <row r="2224" spans="3:3" x14ac:dyDescent="0.2">
      <c r="C2224" s="13"/>
    </row>
    <row r="2225" spans="3:3" x14ac:dyDescent="0.2">
      <c r="C2225" s="13"/>
    </row>
    <row r="2226" spans="3:3" x14ac:dyDescent="0.2">
      <c r="C2226" s="13"/>
    </row>
    <row r="2227" spans="3:3" x14ac:dyDescent="0.2">
      <c r="C2227" s="13"/>
    </row>
    <row r="2228" spans="3:3" x14ac:dyDescent="0.2">
      <c r="C2228" s="13"/>
    </row>
    <row r="2229" spans="3:3" x14ac:dyDescent="0.2">
      <c r="C2229" s="13"/>
    </row>
    <row r="2230" spans="3:3" x14ac:dyDescent="0.2">
      <c r="C2230" s="13"/>
    </row>
    <row r="2231" spans="3:3" x14ac:dyDescent="0.2">
      <c r="C2231" s="13"/>
    </row>
    <row r="2232" spans="3:3" x14ac:dyDescent="0.2">
      <c r="C2232" s="13"/>
    </row>
    <row r="2233" spans="3:3" x14ac:dyDescent="0.2">
      <c r="C2233" s="13"/>
    </row>
    <row r="2234" spans="3:3" x14ac:dyDescent="0.2">
      <c r="C2234" s="13"/>
    </row>
    <row r="2235" spans="3:3" x14ac:dyDescent="0.2">
      <c r="C2235" s="13"/>
    </row>
    <row r="2236" spans="3:3" x14ac:dyDescent="0.2">
      <c r="C2236" s="13"/>
    </row>
    <row r="2237" spans="3:3" x14ac:dyDescent="0.2">
      <c r="C2237" s="13"/>
    </row>
    <row r="2238" spans="3:3" x14ac:dyDescent="0.2">
      <c r="C2238" s="13"/>
    </row>
    <row r="2239" spans="3:3" x14ac:dyDescent="0.2">
      <c r="C2239" s="13"/>
    </row>
    <row r="2240" spans="3:3" x14ac:dyDescent="0.2">
      <c r="C2240" s="13"/>
    </row>
    <row r="2241" spans="3:3" x14ac:dyDescent="0.2">
      <c r="C2241" s="13"/>
    </row>
    <row r="2242" spans="3:3" x14ac:dyDescent="0.2">
      <c r="C2242" s="13"/>
    </row>
    <row r="2243" spans="3:3" x14ac:dyDescent="0.2">
      <c r="C2243" s="13"/>
    </row>
    <row r="2244" spans="3:3" x14ac:dyDescent="0.2">
      <c r="C2244" s="13"/>
    </row>
    <row r="2245" spans="3:3" x14ac:dyDescent="0.2">
      <c r="C2245" s="13"/>
    </row>
    <row r="2246" spans="3:3" x14ac:dyDescent="0.2">
      <c r="C2246" s="13"/>
    </row>
    <row r="2247" spans="3:3" x14ac:dyDescent="0.2">
      <c r="C2247" s="13"/>
    </row>
    <row r="2248" spans="3:3" x14ac:dyDescent="0.2">
      <c r="C2248" s="13"/>
    </row>
    <row r="2249" spans="3:3" x14ac:dyDescent="0.2">
      <c r="C2249" s="13"/>
    </row>
    <row r="2250" spans="3:3" x14ac:dyDescent="0.2">
      <c r="C2250" s="13"/>
    </row>
    <row r="2251" spans="3:3" x14ac:dyDescent="0.2">
      <c r="C2251" s="13"/>
    </row>
    <row r="2252" spans="3:3" x14ac:dyDescent="0.2">
      <c r="C2252" s="13"/>
    </row>
    <row r="2253" spans="3:3" x14ac:dyDescent="0.2">
      <c r="C2253" s="13"/>
    </row>
    <row r="2254" spans="3:3" x14ac:dyDescent="0.2">
      <c r="C2254" s="13"/>
    </row>
    <row r="2255" spans="3:3" x14ac:dyDescent="0.2">
      <c r="C2255" s="13"/>
    </row>
    <row r="2256" spans="3:3" x14ac:dyDescent="0.2">
      <c r="C2256" s="13"/>
    </row>
    <row r="2257" spans="3:3" x14ac:dyDescent="0.2">
      <c r="C2257" s="13"/>
    </row>
    <row r="2258" spans="3:3" x14ac:dyDescent="0.2">
      <c r="C2258" s="13"/>
    </row>
    <row r="2259" spans="3:3" x14ac:dyDescent="0.2">
      <c r="C2259" s="13"/>
    </row>
    <row r="2260" spans="3:3" x14ac:dyDescent="0.2">
      <c r="C2260" s="13"/>
    </row>
    <row r="2261" spans="3:3" x14ac:dyDescent="0.2">
      <c r="C2261" s="13"/>
    </row>
    <row r="2262" spans="3:3" x14ac:dyDescent="0.2">
      <c r="C2262" s="13"/>
    </row>
    <row r="2263" spans="3:3" x14ac:dyDescent="0.2">
      <c r="C2263" s="13"/>
    </row>
    <row r="2264" spans="3:3" x14ac:dyDescent="0.2">
      <c r="C2264" s="13"/>
    </row>
    <row r="2265" spans="3:3" x14ac:dyDescent="0.2">
      <c r="C2265" s="13"/>
    </row>
    <row r="2266" spans="3:3" x14ac:dyDescent="0.2">
      <c r="C2266" s="13"/>
    </row>
    <row r="2267" spans="3:3" x14ac:dyDescent="0.2">
      <c r="C2267" s="13"/>
    </row>
    <row r="2268" spans="3:3" x14ac:dyDescent="0.2">
      <c r="C2268" s="13"/>
    </row>
    <row r="2269" spans="3:3" x14ac:dyDescent="0.2">
      <c r="C2269" s="13"/>
    </row>
    <row r="2270" spans="3:3" x14ac:dyDescent="0.2">
      <c r="C2270" s="13"/>
    </row>
    <row r="2271" spans="3:3" x14ac:dyDescent="0.2">
      <c r="C2271" s="13"/>
    </row>
    <row r="2272" spans="3:3" x14ac:dyDescent="0.2">
      <c r="C2272" s="13"/>
    </row>
    <row r="2273" spans="3:3" x14ac:dyDescent="0.2">
      <c r="C2273" s="13"/>
    </row>
    <row r="2274" spans="3:3" x14ac:dyDescent="0.2">
      <c r="C2274" s="13"/>
    </row>
    <row r="2275" spans="3:3" x14ac:dyDescent="0.2">
      <c r="C2275" s="13"/>
    </row>
    <row r="2276" spans="3:3" x14ac:dyDescent="0.2">
      <c r="C2276" s="13"/>
    </row>
    <row r="2277" spans="3:3" x14ac:dyDescent="0.2">
      <c r="C2277" s="13"/>
    </row>
    <row r="2278" spans="3:3" x14ac:dyDescent="0.2">
      <c r="C2278" s="13"/>
    </row>
    <row r="2279" spans="3:3" x14ac:dyDescent="0.2">
      <c r="C2279" s="13"/>
    </row>
    <row r="2280" spans="3:3" x14ac:dyDescent="0.2">
      <c r="C2280" s="13"/>
    </row>
    <row r="2281" spans="3:3" x14ac:dyDescent="0.2">
      <c r="C2281" s="13"/>
    </row>
    <row r="2282" spans="3:3" x14ac:dyDescent="0.2">
      <c r="C2282" s="13"/>
    </row>
    <row r="2283" spans="3:3" x14ac:dyDescent="0.2">
      <c r="C2283" s="13"/>
    </row>
    <row r="2284" spans="3:3" x14ac:dyDescent="0.2">
      <c r="C2284" s="13"/>
    </row>
    <row r="2285" spans="3:3" x14ac:dyDescent="0.2">
      <c r="C2285" s="13"/>
    </row>
    <row r="2286" spans="3:3" x14ac:dyDescent="0.2">
      <c r="C2286" s="13"/>
    </row>
    <row r="2287" spans="3:3" x14ac:dyDescent="0.2">
      <c r="C2287" s="13"/>
    </row>
    <row r="2288" spans="3:3" x14ac:dyDescent="0.2">
      <c r="C2288" s="13"/>
    </row>
    <row r="2289" spans="3:3" x14ac:dyDescent="0.2">
      <c r="C2289" s="13"/>
    </row>
    <row r="2290" spans="3:3" x14ac:dyDescent="0.2">
      <c r="C2290" s="13"/>
    </row>
    <row r="2291" spans="3:3" x14ac:dyDescent="0.2">
      <c r="C2291" s="13"/>
    </row>
    <row r="2292" spans="3:3" x14ac:dyDescent="0.2">
      <c r="C2292" s="13"/>
    </row>
    <row r="2293" spans="3:3" x14ac:dyDescent="0.2">
      <c r="C2293" s="13"/>
    </row>
    <row r="2294" spans="3:3" x14ac:dyDescent="0.2">
      <c r="C2294" s="13"/>
    </row>
    <row r="2295" spans="3:3" x14ac:dyDescent="0.2">
      <c r="C2295" s="13"/>
    </row>
    <row r="2296" spans="3:3" x14ac:dyDescent="0.2">
      <c r="C2296" s="13"/>
    </row>
    <row r="2297" spans="3:3" x14ac:dyDescent="0.2">
      <c r="C2297" s="13"/>
    </row>
    <row r="2298" spans="3:3" x14ac:dyDescent="0.2">
      <c r="C2298" s="13"/>
    </row>
    <row r="2299" spans="3:3" x14ac:dyDescent="0.2">
      <c r="C2299" s="13"/>
    </row>
    <row r="2300" spans="3:3" x14ac:dyDescent="0.2">
      <c r="C2300" s="13"/>
    </row>
    <row r="2301" spans="3:3" x14ac:dyDescent="0.2">
      <c r="C2301" s="13"/>
    </row>
    <row r="2302" spans="3:3" x14ac:dyDescent="0.2">
      <c r="C2302" s="13"/>
    </row>
    <row r="2303" spans="3:3" x14ac:dyDescent="0.2">
      <c r="C2303" s="13"/>
    </row>
    <row r="2304" spans="3:3" x14ac:dyDescent="0.2">
      <c r="C2304" s="13"/>
    </row>
    <row r="2305" spans="3:3" x14ac:dyDescent="0.2">
      <c r="C2305" s="13"/>
    </row>
    <row r="2306" spans="3:3" x14ac:dyDescent="0.2">
      <c r="C2306" s="13"/>
    </row>
    <row r="2307" spans="3:3" x14ac:dyDescent="0.2">
      <c r="C2307" s="13"/>
    </row>
    <row r="2308" spans="3:3" x14ac:dyDescent="0.2">
      <c r="C2308" s="13"/>
    </row>
    <row r="2309" spans="3:3" x14ac:dyDescent="0.2">
      <c r="C2309" s="13"/>
    </row>
    <row r="2310" spans="3:3" x14ac:dyDescent="0.2">
      <c r="C2310" s="13"/>
    </row>
    <row r="2311" spans="3:3" x14ac:dyDescent="0.2">
      <c r="C2311" s="13"/>
    </row>
    <row r="2312" spans="3:3" x14ac:dyDescent="0.2">
      <c r="C2312" s="13"/>
    </row>
    <row r="2313" spans="3:3" x14ac:dyDescent="0.2">
      <c r="C2313" s="13"/>
    </row>
    <row r="2314" spans="3:3" x14ac:dyDescent="0.2">
      <c r="C2314" s="13"/>
    </row>
    <row r="2315" spans="3:3" x14ac:dyDescent="0.2">
      <c r="C2315" s="13"/>
    </row>
    <row r="2316" spans="3:3" x14ac:dyDescent="0.2">
      <c r="C2316" s="13"/>
    </row>
    <row r="2317" spans="3:3" x14ac:dyDescent="0.2">
      <c r="C2317" s="13"/>
    </row>
    <row r="2318" spans="3:3" x14ac:dyDescent="0.2">
      <c r="C2318" s="13"/>
    </row>
    <row r="2319" spans="3:3" x14ac:dyDescent="0.2">
      <c r="C2319" s="13"/>
    </row>
    <row r="2320" spans="3:3" x14ac:dyDescent="0.2">
      <c r="C2320" s="13"/>
    </row>
    <row r="2321" spans="3:3" x14ac:dyDescent="0.2">
      <c r="C2321" s="13"/>
    </row>
    <row r="2322" spans="3:3" x14ac:dyDescent="0.2">
      <c r="C2322" s="13"/>
    </row>
    <row r="2323" spans="3:3" x14ac:dyDescent="0.2">
      <c r="C2323" s="13"/>
    </row>
    <row r="2324" spans="3:3" x14ac:dyDescent="0.2">
      <c r="C2324" s="13"/>
    </row>
    <row r="2325" spans="3:3" x14ac:dyDescent="0.2">
      <c r="C2325" s="13"/>
    </row>
    <row r="2326" spans="3:3" x14ac:dyDescent="0.2">
      <c r="C2326" s="13"/>
    </row>
    <row r="2327" spans="3:3" x14ac:dyDescent="0.2">
      <c r="C2327" s="13"/>
    </row>
    <row r="2328" spans="3:3" x14ac:dyDescent="0.2">
      <c r="C2328" s="13"/>
    </row>
    <row r="2329" spans="3:3" x14ac:dyDescent="0.2">
      <c r="C2329" s="13"/>
    </row>
    <row r="2330" spans="3:3" x14ac:dyDescent="0.2">
      <c r="C2330" s="13"/>
    </row>
    <row r="2331" spans="3:3" x14ac:dyDescent="0.2">
      <c r="C2331" s="13"/>
    </row>
    <row r="2332" spans="3:3" x14ac:dyDescent="0.2">
      <c r="C2332" s="13"/>
    </row>
    <row r="2333" spans="3:3" x14ac:dyDescent="0.2">
      <c r="C2333" s="13"/>
    </row>
    <row r="2334" spans="3:3" x14ac:dyDescent="0.2">
      <c r="C2334" s="13"/>
    </row>
    <row r="2335" spans="3:3" x14ac:dyDescent="0.2">
      <c r="C2335" s="13"/>
    </row>
    <row r="2336" spans="3:3" x14ac:dyDescent="0.2">
      <c r="C2336" s="13"/>
    </row>
    <row r="2337" spans="3:3" x14ac:dyDescent="0.2">
      <c r="C2337" s="13"/>
    </row>
    <row r="2338" spans="3:3" x14ac:dyDescent="0.2">
      <c r="C2338" s="13"/>
    </row>
    <row r="2339" spans="3:3" x14ac:dyDescent="0.2">
      <c r="C2339" s="13"/>
    </row>
    <row r="2340" spans="3:3" x14ac:dyDescent="0.2">
      <c r="C2340" s="13"/>
    </row>
    <row r="2341" spans="3:3" x14ac:dyDescent="0.2">
      <c r="C2341" s="13"/>
    </row>
    <row r="2342" spans="3:3" x14ac:dyDescent="0.2">
      <c r="C2342" s="13"/>
    </row>
    <row r="2343" spans="3:3" x14ac:dyDescent="0.2">
      <c r="C2343" s="13"/>
    </row>
    <row r="2344" spans="3:3" x14ac:dyDescent="0.2">
      <c r="C2344" s="13"/>
    </row>
    <row r="2345" spans="3:3" x14ac:dyDescent="0.2">
      <c r="C2345" s="13"/>
    </row>
    <row r="2346" spans="3:3" x14ac:dyDescent="0.2">
      <c r="C2346" s="13"/>
    </row>
    <row r="2347" spans="3:3" x14ac:dyDescent="0.2">
      <c r="C2347" s="13"/>
    </row>
    <row r="2348" spans="3:3" x14ac:dyDescent="0.2">
      <c r="C2348" s="13"/>
    </row>
    <row r="2349" spans="3:3" x14ac:dyDescent="0.2">
      <c r="C2349" s="13"/>
    </row>
    <row r="2350" spans="3:3" x14ac:dyDescent="0.2">
      <c r="C2350" s="13"/>
    </row>
    <row r="2351" spans="3:3" x14ac:dyDescent="0.2">
      <c r="C2351" s="13"/>
    </row>
    <row r="2352" spans="3:3" x14ac:dyDescent="0.2">
      <c r="C2352" s="13"/>
    </row>
    <row r="2353" spans="3:3" x14ac:dyDescent="0.2">
      <c r="C2353" s="13"/>
    </row>
    <row r="2354" spans="3:3" x14ac:dyDescent="0.2">
      <c r="C2354" s="13"/>
    </row>
    <row r="2355" spans="3:3" x14ac:dyDescent="0.2">
      <c r="C2355" s="13"/>
    </row>
    <row r="2356" spans="3:3" x14ac:dyDescent="0.2">
      <c r="C2356" s="13"/>
    </row>
    <row r="2357" spans="3:3" x14ac:dyDescent="0.2">
      <c r="C2357" s="13"/>
    </row>
    <row r="2358" spans="3:3" x14ac:dyDescent="0.2">
      <c r="C2358" s="13"/>
    </row>
    <row r="2359" spans="3:3" x14ac:dyDescent="0.2">
      <c r="C2359" s="13"/>
    </row>
    <row r="2360" spans="3:3" x14ac:dyDescent="0.2">
      <c r="C2360" s="13"/>
    </row>
    <row r="2361" spans="3:3" x14ac:dyDescent="0.2">
      <c r="C2361" s="13"/>
    </row>
    <row r="2362" spans="3:3" x14ac:dyDescent="0.2">
      <c r="C2362" s="13"/>
    </row>
    <row r="2363" spans="3:3" x14ac:dyDescent="0.2">
      <c r="C2363" s="13"/>
    </row>
    <row r="2364" spans="3:3" x14ac:dyDescent="0.2">
      <c r="C2364" s="13"/>
    </row>
    <row r="2365" spans="3:3" x14ac:dyDescent="0.2">
      <c r="C2365" s="13"/>
    </row>
    <row r="2366" spans="3:3" x14ac:dyDescent="0.2">
      <c r="C2366" s="13"/>
    </row>
    <row r="2367" spans="3:3" x14ac:dyDescent="0.2">
      <c r="C2367" s="13"/>
    </row>
    <row r="2368" spans="3:3" x14ac:dyDescent="0.2">
      <c r="C2368" s="13"/>
    </row>
    <row r="2369" spans="3:3" x14ac:dyDescent="0.2">
      <c r="C2369" s="13"/>
    </row>
    <row r="2370" spans="3:3" x14ac:dyDescent="0.2">
      <c r="C2370" s="13"/>
    </row>
    <row r="2371" spans="3:3" x14ac:dyDescent="0.2">
      <c r="C2371" s="13"/>
    </row>
    <row r="2372" spans="3:3" x14ac:dyDescent="0.2">
      <c r="C2372" s="13"/>
    </row>
    <row r="2373" spans="3:3" x14ac:dyDescent="0.2">
      <c r="C2373" s="13"/>
    </row>
    <row r="2374" spans="3:3" x14ac:dyDescent="0.2">
      <c r="C2374" s="13"/>
    </row>
    <row r="2375" spans="3:3" x14ac:dyDescent="0.2">
      <c r="C2375" s="13"/>
    </row>
    <row r="2376" spans="3:3" x14ac:dyDescent="0.2">
      <c r="C2376" s="13"/>
    </row>
    <row r="2377" spans="3:3" x14ac:dyDescent="0.2">
      <c r="C2377" s="13"/>
    </row>
    <row r="2378" spans="3:3" x14ac:dyDescent="0.2">
      <c r="C2378" s="13"/>
    </row>
    <row r="2379" spans="3:3" x14ac:dyDescent="0.2">
      <c r="C2379" s="13"/>
    </row>
    <row r="2380" spans="3:3" x14ac:dyDescent="0.2">
      <c r="C2380" s="13"/>
    </row>
    <row r="2381" spans="3:3" x14ac:dyDescent="0.2">
      <c r="C2381" s="13"/>
    </row>
    <row r="2382" spans="3:3" x14ac:dyDescent="0.2">
      <c r="C2382" s="13"/>
    </row>
    <row r="2383" spans="3:3" x14ac:dyDescent="0.2">
      <c r="C2383" s="13"/>
    </row>
    <row r="2384" spans="3:3" x14ac:dyDescent="0.2">
      <c r="C2384" s="13"/>
    </row>
    <row r="2385" spans="3:3" x14ac:dyDescent="0.2">
      <c r="C2385" s="13"/>
    </row>
    <row r="2386" spans="3:3" x14ac:dyDescent="0.2">
      <c r="C2386" s="13"/>
    </row>
    <row r="2387" spans="3:3" x14ac:dyDescent="0.2">
      <c r="C2387" s="13"/>
    </row>
    <row r="2388" spans="3:3" x14ac:dyDescent="0.2">
      <c r="C2388" s="13"/>
    </row>
    <row r="2389" spans="3:3" x14ac:dyDescent="0.2">
      <c r="C2389" s="13"/>
    </row>
    <row r="2390" spans="3:3" x14ac:dyDescent="0.2">
      <c r="C2390" s="13"/>
    </row>
    <row r="2391" spans="3:3" x14ac:dyDescent="0.2">
      <c r="C2391" s="13"/>
    </row>
    <row r="2392" spans="3:3" x14ac:dyDescent="0.2">
      <c r="C2392" s="13"/>
    </row>
    <row r="2393" spans="3:3" x14ac:dyDescent="0.2">
      <c r="C2393" s="13"/>
    </row>
    <row r="2394" spans="3:3" x14ac:dyDescent="0.2">
      <c r="C2394" s="13"/>
    </row>
    <row r="2395" spans="3:3" x14ac:dyDescent="0.2">
      <c r="C2395" s="13"/>
    </row>
    <row r="2396" spans="3:3" x14ac:dyDescent="0.2">
      <c r="C2396" s="13"/>
    </row>
    <row r="2397" spans="3:3" x14ac:dyDescent="0.2">
      <c r="C2397" s="13"/>
    </row>
    <row r="2398" spans="3:3" x14ac:dyDescent="0.2">
      <c r="C2398" s="13"/>
    </row>
    <row r="2399" spans="3:3" x14ac:dyDescent="0.2">
      <c r="C2399" s="13"/>
    </row>
    <row r="2400" spans="3:3" x14ac:dyDescent="0.2">
      <c r="C2400" s="13"/>
    </row>
    <row r="2401" spans="3:3" x14ac:dyDescent="0.2">
      <c r="C2401" s="13"/>
    </row>
    <row r="2402" spans="3:3" x14ac:dyDescent="0.2">
      <c r="C2402" s="13"/>
    </row>
    <row r="2403" spans="3:3" x14ac:dyDescent="0.2">
      <c r="C2403" s="13"/>
    </row>
    <row r="2404" spans="3:3" x14ac:dyDescent="0.2">
      <c r="C2404" s="13"/>
    </row>
    <row r="2405" spans="3:3" x14ac:dyDescent="0.2">
      <c r="C2405" s="13"/>
    </row>
    <row r="2406" spans="3:3" x14ac:dyDescent="0.2">
      <c r="C2406" s="13"/>
    </row>
    <row r="2407" spans="3:3" x14ac:dyDescent="0.2">
      <c r="C2407" s="13"/>
    </row>
    <row r="2408" spans="3:3" x14ac:dyDescent="0.2">
      <c r="C2408" s="13"/>
    </row>
    <row r="2409" spans="3:3" x14ac:dyDescent="0.2">
      <c r="C2409" s="13"/>
    </row>
    <row r="2410" spans="3:3" x14ac:dyDescent="0.2">
      <c r="C2410" s="13"/>
    </row>
    <row r="2411" spans="3:3" x14ac:dyDescent="0.2">
      <c r="C2411" s="13"/>
    </row>
    <row r="2412" spans="3:3" x14ac:dyDescent="0.2">
      <c r="C2412" s="13"/>
    </row>
    <row r="2413" spans="3:3" x14ac:dyDescent="0.2">
      <c r="C2413" s="13"/>
    </row>
    <row r="2414" spans="3:3" x14ac:dyDescent="0.2">
      <c r="C2414" s="13"/>
    </row>
    <row r="2415" spans="3:3" x14ac:dyDescent="0.2">
      <c r="C2415" s="13"/>
    </row>
    <row r="2416" spans="3:3" x14ac:dyDescent="0.2">
      <c r="C2416" s="13"/>
    </row>
    <row r="2417" spans="3:3" x14ac:dyDescent="0.2">
      <c r="C2417" s="13"/>
    </row>
    <row r="2418" spans="3:3" x14ac:dyDescent="0.2">
      <c r="C2418" s="13"/>
    </row>
    <row r="2419" spans="3:3" x14ac:dyDescent="0.2">
      <c r="C2419" s="13"/>
    </row>
    <row r="2420" spans="3:3" x14ac:dyDescent="0.2">
      <c r="C2420" s="13"/>
    </row>
    <row r="2421" spans="3:3" x14ac:dyDescent="0.2">
      <c r="C2421" s="13"/>
    </row>
    <row r="2422" spans="3:3" x14ac:dyDescent="0.2">
      <c r="C2422" s="13"/>
    </row>
    <row r="2423" spans="3:3" x14ac:dyDescent="0.2">
      <c r="C2423" s="13"/>
    </row>
    <row r="2424" spans="3:3" x14ac:dyDescent="0.2">
      <c r="C2424" s="13"/>
    </row>
    <row r="2425" spans="3:3" x14ac:dyDescent="0.2">
      <c r="C2425" s="13"/>
    </row>
    <row r="2426" spans="3:3" x14ac:dyDescent="0.2">
      <c r="C2426" s="13"/>
    </row>
    <row r="2427" spans="3:3" x14ac:dyDescent="0.2">
      <c r="C2427" s="13"/>
    </row>
    <row r="2428" spans="3:3" x14ac:dyDescent="0.2">
      <c r="C2428" s="13"/>
    </row>
    <row r="2429" spans="3:3" x14ac:dyDescent="0.2">
      <c r="C2429" s="13"/>
    </row>
    <row r="2430" spans="3:3" x14ac:dyDescent="0.2">
      <c r="C2430" s="13"/>
    </row>
    <row r="2431" spans="3:3" x14ac:dyDescent="0.2">
      <c r="C2431" s="13"/>
    </row>
    <row r="2432" spans="3:3" x14ac:dyDescent="0.2">
      <c r="C2432" s="13"/>
    </row>
    <row r="2433" spans="3:3" x14ac:dyDescent="0.2">
      <c r="C2433" s="13"/>
    </row>
    <row r="2434" spans="3:3" x14ac:dyDescent="0.2">
      <c r="C2434" s="13"/>
    </row>
    <row r="2435" spans="3:3" x14ac:dyDescent="0.2">
      <c r="C2435" s="13"/>
    </row>
  </sheetData>
  <sheetProtection algorithmName="SHA-512" hashValue="fj15WoGg9qX76MIIA17BPHWJtLeuIcJADpGaSKiLrnn72hxIUjgstLboxkvIv/7fTAGg4p0wPKlhkzJLBez9vw==" saltValue="tcdYtPmjRMFxXIpBlv6iiA==" spinCount="100000" sheet="1" objects="1" scenarios="1"/>
  <mergeCells count="16">
    <mergeCell ref="A152:A157"/>
    <mergeCell ref="A164:A166"/>
    <mergeCell ref="A60:A68"/>
    <mergeCell ref="A70:A76"/>
    <mergeCell ref="A78:A113"/>
    <mergeCell ref="A119:A120"/>
    <mergeCell ref="A122:A123"/>
    <mergeCell ref="A146:A147"/>
    <mergeCell ref="A141:A144"/>
    <mergeCell ref="A125:A131"/>
    <mergeCell ref="A133:A135"/>
    <mergeCell ref="A28:A39"/>
    <mergeCell ref="A8:A17"/>
    <mergeCell ref="A19:A26"/>
    <mergeCell ref="A41:A49"/>
    <mergeCell ref="A51:A58"/>
  </mergeCells>
  <pageMargins left="0.7" right="0.7" top="0.75" bottom="0.75" header="0.3" footer="0.3"/>
  <pageSetup paperSize="9" scale="5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K2400"/>
  <sheetViews>
    <sheetView view="pageBreakPreview" zoomScaleNormal="100" zoomScaleSheetLayoutView="100" workbookViewId="0">
      <pane ySplit="7" topLeftCell="A37" activePane="bottomLeft" state="frozen"/>
      <selection pane="bottomLeft" activeCell="A141" sqref="A141:XFD144"/>
    </sheetView>
  </sheetViews>
  <sheetFormatPr defaultColWidth="9.28515625" defaultRowHeight="12.75" x14ac:dyDescent="0.2"/>
  <cols>
    <col min="1" max="1" width="24.42578125" style="13" customWidth="1"/>
    <col min="2" max="2" width="12.28515625" style="299" customWidth="1"/>
    <col min="3" max="3" width="60.42578125" style="380" customWidth="1"/>
    <col min="4" max="4" width="8" style="439" customWidth="1"/>
    <col min="5" max="5" width="9.28515625" style="381"/>
    <col min="6" max="6" width="10.42578125" style="381" customWidth="1"/>
    <col min="7" max="8" width="10.5703125" style="381" customWidth="1"/>
    <col min="9" max="9" width="21.42578125" style="17" customWidth="1"/>
    <col min="10" max="10" width="1.5703125" style="13" customWidth="1"/>
    <col min="11" max="16384" width="9.28515625" style="13"/>
  </cols>
  <sheetData>
    <row r="1" spans="1:11" ht="120" customHeight="1" x14ac:dyDescent="0.2"/>
    <row r="2" spans="1:11" ht="6" hidden="1" customHeight="1" x14ac:dyDescent="0.2"/>
    <row r="3" spans="1:11" s="141" customFormat="1" ht="24" customHeight="1" x14ac:dyDescent="0.25">
      <c r="A3" s="440" t="str">
        <f>Оглавление!A10</f>
        <v>28.08.2026                   www.sanext.ru                   тел. +7(812)317-21-11</v>
      </c>
      <c r="B3" s="441"/>
      <c r="C3" s="441"/>
      <c r="D3" s="442"/>
      <c r="E3" s="442"/>
      <c r="F3" s="443"/>
      <c r="G3" s="442"/>
      <c r="H3" s="442"/>
      <c r="I3" s="444"/>
    </row>
    <row r="4" spans="1:11" ht="3" customHeight="1" x14ac:dyDescent="0.2">
      <c r="A4" s="445"/>
      <c r="I4" s="401"/>
    </row>
    <row r="5" spans="1:11" ht="29.25" customHeight="1" x14ac:dyDescent="0.2">
      <c r="A5" s="624" t="s">
        <v>696</v>
      </c>
      <c r="B5" s="625"/>
      <c r="C5" s="625"/>
      <c r="D5" s="625"/>
      <c r="E5" s="626"/>
      <c r="F5" s="446"/>
      <c r="G5" s="65" t="s">
        <v>237</v>
      </c>
      <c r="H5" s="447"/>
      <c r="I5" s="334">
        <f>SUM(I9:I140)</f>
        <v>0</v>
      </c>
    </row>
    <row r="6" spans="1:11" ht="0.75" customHeight="1" x14ac:dyDescent="0.2">
      <c r="A6" s="448"/>
      <c r="B6" s="17"/>
      <c r="C6" s="328"/>
      <c r="D6" s="449"/>
      <c r="E6" s="394"/>
      <c r="F6" s="394"/>
      <c r="G6" s="90"/>
      <c r="H6" s="394"/>
      <c r="I6" s="386"/>
    </row>
    <row r="7" spans="1:11" ht="43.5" customHeight="1" x14ac:dyDescent="0.2">
      <c r="A7" s="271" t="s">
        <v>33</v>
      </c>
      <c r="B7" s="434" t="s">
        <v>1</v>
      </c>
      <c r="C7" s="434" t="s">
        <v>0</v>
      </c>
      <c r="D7" s="377" t="s">
        <v>263</v>
      </c>
      <c r="E7" s="377" t="s">
        <v>430</v>
      </c>
      <c r="F7" s="377" t="str">
        <f>IF(Оглавление!$D$12="НДС",Лист1!$G$1,IF(Оглавление!$D$12="Без НДС",Лист1!$F$1,""))</f>
        <v>Цена за шт с НДС, руб.</v>
      </c>
      <c r="G7" s="379" t="s">
        <v>431</v>
      </c>
      <c r="H7" s="450" t="s">
        <v>249</v>
      </c>
      <c r="I7" s="285" t="s">
        <v>236</v>
      </c>
    </row>
    <row r="8" spans="1:11" ht="30" customHeight="1" x14ac:dyDescent="0.2">
      <c r="A8" s="451" t="s">
        <v>326</v>
      </c>
      <c r="B8" s="452"/>
      <c r="C8" s="453"/>
      <c r="D8" s="454"/>
      <c r="E8" s="455"/>
      <c r="F8" s="456"/>
      <c r="G8" s="457"/>
      <c r="H8" s="458"/>
      <c r="I8" s="459"/>
    </row>
    <row r="9" spans="1:11" ht="20.100000000000001" customHeight="1" x14ac:dyDescent="0.2">
      <c r="A9" s="613"/>
      <c r="B9" s="271">
        <v>40105</v>
      </c>
      <c r="C9" s="272" t="s">
        <v>325</v>
      </c>
      <c r="D9" s="271" t="s">
        <v>260</v>
      </c>
      <c r="E9" s="460">
        <v>20</v>
      </c>
      <c r="F9" s="378">
        <f>IF(Оглавление!$D$12="НДС",VLOOKUP(B9,Лист1!A:C,3,FALSE),IF(Оглавление!$D$12="Без НДС",VLOOKUP(B9,Лист1!A:B,2,FALSE),""))</f>
        <v>25.4</v>
      </c>
      <c r="G9" s="296">
        <f>F9-(F9/100)*$F$5</f>
        <v>25.4</v>
      </c>
      <c r="H9" s="355"/>
      <c r="I9" s="246">
        <f>G9*H9</f>
        <v>0</v>
      </c>
      <c r="K9" s="461"/>
    </row>
    <row r="10" spans="1:11" ht="20.100000000000001" customHeight="1" x14ac:dyDescent="0.2">
      <c r="A10" s="614"/>
      <c r="B10" s="271">
        <v>40205</v>
      </c>
      <c r="C10" s="272" t="s">
        <v>324</v>
      </c>
      <c r="D10" s="271" t="s">
        <v>260</v>
      </c>
      <c r="E10" s="460">
        <v>20</v>
      </c>
      <c r="F10" s="378">
        <f>IF(Оглавление!$D$12="НДС",VLOOKUP(B10,Лист1!A:C,3,FALSE),IF(Оглавление!$D$12="Без НДС",VLOOKUP(B10,Лист1!A:B,2,FALSE),""))</f>
        <v>27.1</v>
      </c>
      <c r="G10" s="296">
        <f>F10-(F10/100)*$F$5</f>
        <v>27.1</v>
      </c>
      <c r="H10" s="355"/>
      <c r="I10" s="246">
        <f t="shared" ref="I10:I125" si="0">G10*H10</f>
        <v>0</v>
      </c>
      <c r="K10" s="461"/>
    </row>
    <row r="11" spans="1:11" ht="20.100000000000001" customHeight="1" x14ac:dyDescent="0.2">
      <c r="A11" s="614"/>
      <c r="B11" s="271">
        <v>40305</v>
      </c>
      <c r="C11" s="272" t="s">
        <v>323</v>
      </c>
      <c r="D11" s="271" t="s">
        <v>260</v>
      </c>
      <c r="E11" s="460">
        <v>10</v>
      </c>
      <c r="F11" s="378">
        <f>IF(Оглавление!$D$12="НДС",VLOOKUP(B11,Лист1!A:C,3,FALSE),IF(Оглавление!$D$12="Без НДС",VLOOKUP(B11,Лист1!A:B,2,FALSE),""))</f>
        <v>31</v>
      </c>
      <c r="G11" s="296">
        <f>F11-(F11/100)*$F$5</f>
        <v>31</v>
      </c>
      <c r="H11" s="355"/>
      <c r="I11" s="246">
        <f>G11*H11</f>
        <v>0</v>
      </c>
      <c r="K11" s="461"/>
    </row>
    <row r="12" spans="1:11" ht="20.100000000000001" customHeight="1" x14ac:dyDescent="0.2">
      <c r="A12" s="615"/>
      <c r="B12" s="271">
        <v>40405</v>
      </c>
      <c r="C12" s="272" t="s">
        <v>426</v>
      </c>
      <c r="D12" s="271" t="s">
        <v>260</v>
      </c>
      <c r="E12" s="460">
        <v>10</v>
      </c>
      <c r="F12" s="378">
        <f>IF(Оглавление!$D$12="НДС",VLOOKUP(B12,Лист1!A:C,3,FALSE),IF(Оглавление!$D$12="Без НДС",VLOOKUP(B12,Лист1!A:B,2,FALSE),""))</f>
        <v>71.400000000000006</v>
      </c>
      <c r="G12" s="296">
        <f>F12-(F12/100)*$F$5</f>
        <v>71.400000000000006</v>
      </c>
      <c r="H12" s="355"/>
      <c r="I12" s="246">
        <f t="shared" si="0"/>
        <v>0</v>
      </c>
      <c r="K12" s="461"/>
    </row>
    <row r="13" spans="1:11" ht="9" customHeight="1" x14ac:dyDescent="0.2">
      <c r="A13" s="392"/>
      <c r="B13" s="393"/>
      <c r="C13" s="129"/>
      <c r="D13" s="462"/>
      <c r="E13" s="463"/>
      <c r="F13" s="394"/>
      <c r="G13" s="464"/>
      <c r="H13" s="465"/>
      <c r="I13" s="386"/>
    </row>
    <row r="14" spans="1:11" ht="20.100000000000001" customHeight="1" x14ac:dyDescent="0.2">
      <c r="A14" s="613"/>
      <c r="B14" s="271">
        <v>41105</v>
      </c>
      <c r="C14" s="272" t="s">
        <v>762</v>
      </c>
      <c r="D14" s="271" t="s">
        <v>260</v>
      </c>
      <c r="E14" s="460">
        <v>10</v>
      </c>
      <c r="F14" s="378">
        <f>IF(Оглавление!$D$12="НДС",VLOOKUP(B14,Лист1!A:C,3,FALSE),IF(Оглавление!$D$12="Без НДС",VLOOKUP(B14,Лист1!A:B,2,FALSE),""))</f>
        <v>309.7</v>
      </c>
      <c r="G14" s="296">
        <f t="shared" ref="G14:G18" si="1">F14-(F14/100)*$F$5</f>
        <v>309.7</v>
      </c>
      <c r="H14" s="355"/>
      <c r="I14" s="246">
        <f t="shared" si="0"/>
        <v>0</v>
      </c>
    </row>
    <row r="15" spans="1:11" ht="20.100000000000001" customHeight="1" x14ac:dyDescent="0.2">
      <c r="A15" s="614"/>
      <c r="B15" s="271">
        <v>41205</v>
      </c>
      <c r="C15" s="272" t="s">
        <v>763</v>
      </c>
      <c r="D15" s="271" t="s">
        <v>260</v>
      </c>
      <c r="E15" s="460">
        <v>10</v>
      </c>
      <c r="F15" s="378">
        <f>IF(Оглавление!$D$12="НДС",VLOOKUP(B15,Лист1!A:C,3,FALSE),IF(Оглавление!$D$12="Без НДС",VLOOKUP(B15,Лист1!A:B,2,FALSE),""))</f>
        <v>346.9</v>
      </c>
      <c r="G15" s="296">
        <f t="shared" si="1"/>
        <v>346.9</v>
      </c>
      <c r="H15" s="355"/>
      <c r="I15" s="246">
        <f t="shared" si="0"/>
        <v>0</v>
      </c>
    </row>
    <row r="16" spans="1:11" ht="20.100000000000001" customHeight="1" x14ac:dyDescent="0.2">
      <c r="A16" s="614"/>
      <c r="B16" s="271">
        <v>41215</v>
      </c>
      <c r="C16" s="272" t="s">
        <v>764</v>
      </c>
      <c r="D16" s="271" t="s">
        <v>260</v>
      </c>
      <c r="E16" s="460">
        <v>10</v>
      </c>
      <c r="F16" s="378">
        <f>IF(Оглавление!$D$12="НДС",VLOOKUP(B16,Лист1!A:C,3,FALSE),IF(Оглавление!$D$12="Без НДС",VLOOKUP(B16,Лист1!A:B,2,FALSE),""))</f>
        <v>445.1</v>
      </c>
      <c r="G16" s="296">
        <f t="shared" si="1"/>
        <v>445.1</v>
      </c>
      <c r="H16" s="355"/>
      <c r="I16" s="246">
        <f t="shared" si="0"/>
        <v>0</v>
      </c>
    </row>
    <row r="17" spans="1:9" ht="20.100000000000001" customHeight="1" x14ac:dyDescent="0.2">
      <c r="A17" s="614"/>
      <c r="B17" s="271">
        <v>41305</v>
      </c>
      <c r="C17" s="272" t="s">
        <v>761</v>
      </c>
      <c r="D17" s="271" t="s">
        <v>260</v>
      </c>
      <c r="E17" s="460">
        <v>10</v>
      </c>
      <c r="F17" s="378">
        <f>IF(Оглавление!$D$12="НДС",VLOOKUP(B17,Лист1!A:C,3,FALSE),IF(Оглавление!$D$12="Без НДС",VLOOKUP(B17,Лист1!A:B,2,FALSE),""))</f>
        <v>454.7</v>
      </c>
      <c r="G17" s="296">
        <f t="shared" si="1"/>
        <v>454.7</v>
      </c>
      <c r="H17" s="355"/>
      <c r="I17" s="246">
        <f t="shared" si="0"/>
        <v>0</v>
      </c>
    </row>
    <row r="18" spans="1:9" ht="20.100000000000001" customHeight="1" x14ac:dyDescent="0.2">
      <c r="A18" s="614"/>
      <c r="B18" s="271">
        <v>41315</v>
      </c>
      <c r="C18" s="272" t="s">
        <v>319</v>
      </c>
      <c r="D18" s="271" t="s">
        <v>260</v>
      </c>
      <c r="E18" s="460">
        <v>10</v>
      </c>
      <c r="F18" s="378">
        <f>IF(Оглавление!$D$12="НДС",VLOOKUP(B18,Лист1!A:C,3,FALSE),IF(Оглавление!$D$12="Без НДС",VLOOKUP(B18,Лист1!A:B,2,FALSE),""))</f>
        <v>537</v>
      </c>
      <c r="G18" s="296">
        <f t="shared" si="1"/>
        <v>537</v>
      </c>
      <c r="H18" s="355"/>
      <c r="I18" s="246">
        <f>G18*H18</f>
        <v>0</v>
      </c>
    </row>
    <row r="19" spans="1:9" ht="20.100000000000001" customHeight="1" x14ac:dyDescent="0.2">
      <c r="A19" s="614"/>
      <c r="B19" s="271">
        <v>41415</v>
      </c>
      <c r="C19" s="272" t="s">
        <v>594</v>
      </c>
      <c r="D19" s="271" t="s">
        <v>260</v>
      </c>
      <c r="E19" s="271">
        <v>10</v>
      </c>
      <c r="F19" s="378">
        <f>IF(Оглавление!$D$12="НДС",VLOOKUP(B19,Лист1!A:C,3,FALSE),IF(Оглавление!$D$12="Без НДС",VLOOKUP(B19,Лист1!A:B,2,FALSE),""))</f>
        <v>850.7</v>
      </c>
      <c r="G19" s="296">
        <f>F19-(F19/100)*$F$5</f>
        <v>850.7</v>
      </c>
      <c r="H19" s="271"/>
      <c r="I19" s="246">
        <f t="shared" ref="I19:I20" si="2">G19*H19</f>
        <v>0</v>
      </c>
    </row>
    <row r="20" spans="1:9" ht="20.100000000000001" customHeight="1" x14ac:dyDescent="0.2">
      <c r="A20" s="615"/>
      <c r="B20" s="271">
        <v>41425</v>
      </c>
      <c r="C20" s="272" t="s">
        <v>783</v>
      </c>
      <c r="D20" s="271" t="s">
        <v>260</v>
      </c>
      <c r="E20" s="460">
        <v>10</v>
      </c>
      <c r="F20" s="378">
        <f>IF(Оглавление!$D$12="НДС",VLOOKUP(B20,Лист1!A:C,3,FALSE),IF(Оглавление!$D$12="Без НДС",VLOOKUP(B20,Лист1!A:B,2,FALSE),""))</f>
        <v>1172.5</v>
      </c>
      <c r="G20" s="296">
        <f>F20-(F20/100)*$F$5</f>
        <v>1172.5</v>
      </c>
      <c r="H20" s="355"/>
      <c r="I20" s="246">
        <f t="shared" si="2"/>
        <v>0</v>
      </c>
    </row>
    <row r="21" spans="1:9" ht="9" customHeight="1" x14ac:dyDescent="0.2">
      <c r="A21" s="392"/>
      <c r="B21" s="399"/>
      <c r="C21" s="89"/>
      <c r="D21" s="299"/>
      <c r="E21" s="466"/>
      <c r="F21" s="394"/>
      <c r="G21" s="467"/>
      <c r="H21" s="468"/>
      <c r="I21" s="386"/>
    </row>
    <row r="22" spans="1:9" ht="20.100000000000001" customHeight="1" x14ac:dyDescent="0.2">
      <c r="A22" s="407"/>
      <c r="B22" s="271">
        <v>42105</v>
      </c>
      <c r="C22" s="272" t="s">
        <v>765</v>
      </c>
      <c r="D22" s="271" t="s">
        <v>260</v>
      </c>
      <c r="E22" s="460">
        <v>10</v>
      </c>
      <c r="F22" s="378">
        <f>IF(Оглавление!$D$12="НДС",VLOOKUP(B22,Лист1!A:C,3,FALSE),IF(Оглавление!$D$12="Без НДС",VLOOKUP(B22,Лист1!A:B,2,FALSE),""))</f>
        <v>211.5</v>
      </c>
      <c r="G22" s="296">
        <f t="shared" ref="G22:G29" si="3">F22-(F22/100)*$F$5</f>
        <v>211.5</v>
      </c>
      <c r="H22" s="355"/>
      <c r="I22" s="246">
        <f t="shared" si="0"/>
        <v>0</v>
      </c>
    </row>
    <row r="23" spans="1:9" ht="20.100000000000001" customHeight="1" x14ac:dyDescent="0.2">
      <c r="A23" s="408"/>
      <c r="B23" s="271">
        <v>42115</v>
      </c>
      <c r="C23" s="272" t="s">
        <v>723</v>
      </c>
      <c r="D23" s="271" t="s">
        <v>260</v>
      </c>
      <c r="E23" s="460">
        <v>10</v>
      </c>
      <c r="F23" s="378">
        <f>IF(Оглавление!$D$12="НДС",VLOOKUP(B23,Лист1!A:C,3,FALSE),IF(Оглавление!$D$12="Без НДС",VLOOKUP(B23,Лист1!A:B,2,FALSE),""))</f>
        <v>392.1</v>
      </c>
      <c r="G23" s="296">
        <f t="shared" si="3"/>
        <v>392.1</v>
      </c>
      <c r="H23" s="355"/>
      <c r="I23" s="246">
        <f t="shared" si="0"/>
        <v>0</v>
      </c>
    </row>
    <row r="24" spans="1:9" ht="20.100000000000001" customHeight="1" x14ac:dyDescent="0.2">
      <c r="A24" s="408"/>
      <c r="B24" s="271">
        <v>42205</v>
      </c>
      <c r="C24" s="272" t="s">
        <v>317</v>
      </c>
      <c r="D24" s="271" t="s">
        <v>260</v>
      </c>
      <c r="E24" s="460">
        <v>10</v>
      </c>
      <c r="F24" s="378">
        <f>IF(Оглавление!$D$12="НДС",VLOOKUP(B24,Лист1!A:C,3,FALSE),IF(Оглавление!$D$12="Без НДС",VLOOKUP(B24,Лист1!A:B,2,FALSE),""))</f>
        <v>257.2</v>
      </c>
      <c r="G24" s="296">
        <f t="shared" si="3"/>
        <v>257.2</v>
      </c>
      <c r="H24" s="355"/>
      <c r="I24" s="246">
        <f t="shared" si="0"/>
        <v>0</v>
      </c>
    </row>
    <row r="25" spans="1:9" ht="20.100000000000001" customHeight="1" x14ac:dyDescent="0.2">
      <c r="A25" s="408"/>
      <c r="B25" s="271">
        <v>42215</v>
      </c>
      <c r="C25" s="272" t="s">
        <v>316</v>
      </c>
      <c r="D25" s="271" t="s">
        <v>260</v>
      </c>
      <c r="E25" s="460">
        <v>10</v>
      </c>
      <c r="F25" s="378">
        <f>IF(Оглавление!$D$12="НДС",VLOOKUP(B25,Лист1!A:C,3,FALSE),IF(Оглавление!$D$12="Без НДС",VLOOKUP(B25,Лист1!A:B,2,FALSE),""))</f>
        <v>377.9</v>
      </c>
      <c r="G25" s="296">
        <f t="shared" si="3"/>
        <v>377.9</v>
      </c>
      <c r="H25" s="355"/>
      <c r="I25" s="246">
        <f t="shared" si="0"/>
        <v>0</v>
      </c>
    </row>
    <row r="26" spans="1:9" ht="20.100000000000001" customHeight="1" x14ac:dyDescent="0.2">
      <c r="A26" s="408"/>
      <c r="B26" s="271">
        <v>42305</v>
      </c>
      <c r="C26" s="272" t="s">
        <v>766</v>
      </c>
      <c r="D26" s="271" t="s">
        <v>260</v>
      </c>
      <c r="E26" s="460">
        <v>10</v>
      </c>
      <c r="F26" s="378">
        <f>IF(Оглавление!$D$12="НДС",VLOOKUP(B26,Лист1!A:C,3,FALSE),IF(Оглавление!$D$12="Без НДС",VLOOKUP(B26,Лист1!A:B,2,FALSE),""))</f>
        <v>426.5</v>
      </c>
      <c r="G26" s="296">
        <f t="shared" si="3"/>
        <v>426.5</v>
      </c>
      <c r="H26" s="355"/>
      <c r="I26" s="246">
        <f t="shared" si="0"/>
        <v>0</v>
      </c>
    </row>
    <row r="27" spans="1:9" ht="20.100000000000001" customHeight="1" x14ac:dyDescent="0.2">
      <c r="A27" s="408"/>
      <c r="B27" s="271">
        <v>42315</v>
      </c>
      <c r="C27" s="272" t="s">
        <v>315</v>
      </c>
      <c r="D27" s="271" t="s">
        <v>260</v>
      </c>
      <c r="E27" s="460">
        <v>10</v>
      </c>
      <c r="F27" s="378">
        <f>IF(Оглавление!$D$12="НДС",VLOOKUP(B27,Лист1!A:C,3,FALSE),IF(Оглавление!$D$12="Без НДС",VLOOKUP(B27,Лист1!A:B,2,FALSE),""))</f>
        <v>421.4</v>
      </c>
      <c r="G27" s="296">
        <f t="shared" si="3"/>
        <v>421.4</v>
      </c>
      <c r="H27" s="355"/>
      <c r="I27" s="246">
        <f>G27*H27</f>
        <v>0</v>
      </c>
    </row>
    <row r="28" spans="1:9" ht="20.100000000000001" customHeight="1" x14ac:dyDescent="0.2">
      <c r="A28" s="408"/>
      <c r="B28" s="271">
        <v>42325</v>
      </c>
      <c r="C28" s="272" t="s">
        <v>724</v>
      </c>
      <c r="D28" s="271" t="s">
        <v>260</v>
      </c>
      <c r="E28" s="460">
        <v>10</v>
      </c>
      <c r="F28" s="378">
        <f>IF(Оглавление!$D$12="НДС",VLOOKUP(B28,Лист1!A:C,3,FALSE),IF(Оглавление!$D$12="Без НДС",VLOOKUP(B28,Лист1!A:B,2,FALSE),""))</f>
        <v>860.8</v>
      </c>
      <c r="G28" s="296">
        <f t="shared" si="3"/>
        <v>860.8</v>
      </c>
      <c r="H28" s="355"/>
      <c r="I28" s="246">
        <f>G28*H28</f>
        <v>0</v>
      </c>
    </row>
    <row r="29" spans="1:9" ht="20.100000000000001" customHeight="1" x14ac:dyDescent="0.2">
      <c r="A29" s="409"/>
      <c r="B29" s="271">
        <v>42425</v>
      </c>
      <c r="C29" s="272" t="s">
        <v>595</v>
      </c>
      <c r="D29" s="271" t="s">
        <v>260</v>
      </c>
      <c r="E29" s="460">
        <v>10</v>
      </c>
      <c r="F29" s="378">
        <f>IF(Оглавление!$D$12="НДС",VLOOKUP(B29,Лист1!A:C,3,FALSE),IF(Оглавление!$D$12="Без НДС",VLOOKUP(B29,Лист1!A:B,2,FALSE),""))</f>
        <v>1005.8</v>
      </c>
      <c r="G29" s="296">
        <f t="shared" si="3"/>
        <v>1005.8</v>
      </c>
      <c r="H29" s="355"/>
      <c r="I29" s="246">
        <f t="shared" si="0"/>
        <v>0</v>
      </c>
    </row>
    <row r="30" spans="1:9" ht="8.65" customHeight="1" x14ac:dyDescent="0.2">
      <c r="A30" s="392"/>
      <c r="B30" s="399"/>
      <c r="C30" s="89"/>
      <c r="D30" s="299"/>
      <c r="E30" s="466"/>
      <c r="F30" s="394"/>
      <c r="G30" s="467"/>
      <c r="H30" s="468"/>
      <c r="I30" s="386"/>
    </row>
    <row r="31" spans="1:9" ht="20.100000000000001" customHeight="1" x14ac:dyDescent="0.2">
      <c r="A31" s="407"/>
      <c r="B31" s="271">
        <v>43105</v>
      </c>
      <c r="C31" s="272" t="s">
        <v>314</v>
      </c>
      <c r="D31" s="271" t="s">
        <v>260</v>
      </c>
      <c r="E31" s="460">
        <v>10</v>
      </c>
      <c r="F31" s="378">
        <f>IF(Оглавление!$D$12="НДС",VLOOKUP(B31,Лист1!A:C,3,FALSE),IF(Оглавление!$D$12="Без НДС",VLOOKUP(B31,Лист1!A:B,2,FALSE),""))</f>
        <v>330.6</v>
      </c>
      <c r="G31" s="296">
        <f t="shared" ref="G31:G36" si="4">F31-(F31/100)*$F$5</f>
        <v>330.6</v>
      </c>
      <c r="H31" s="355"/>
      <c r="I31" s="246">
        <f t="shared" si="0"/>
        <v>0</v>
      </c>
    </row>
    <row r="32" spans="1:9" ht="20.100000000000001" customHeight="1" x14ac:dyDescent="0.2">
      <c r="A32" s="408"/>
      <c r="B32" s="271">
        <v>43115</v>
      </c>
      <c r="C32" s="272" t="s">
        <v>313</v>
      </c>
      <c r="D32" s="271" t="s">
        <v>260</v>
      </c>
      <c r="E32" s="460">
        <v>10</v>
      </c>
      <c r="F32" s="378">
        <f>IF(Оглавление!$D$12="НДС",VLOOKUP(B32,Лист1!A:C,3,FALSE),IF(Оглавление!$D$12="Без НДС",VLOOKUP(B32,Лист1!A:B,2,FALSE),""))</f>
        <v>407.3</v>
      </c>
      <c r="G32" s="296">
        <f t="shared" si="4"/>
        <v>407.3</v>
      </c>
      <c r="H32" s="355"/>
      <c r="I32" s="246">
        <f t="shared" si="0"/>
        <v>0</v>
      </c>
    </row>
    <row r="33" spans="1:11" ht="20.100000000000001" customHeight="1" x14ac:dyDescent="0.2">
      <c r="A33" s="408"/>
      <c r="B33" s="271">
        <v>43205</v>
      </c>
      <c r="C33" s="272" t="s">
        <v>312</v>
      </c>
      <c r="D33" s="271" t="s">
        <v>260</v>
      </c>
      <c r="E33" s="460">
        <v>10</v>
      </c>
      <c r="F33" s="378">
        <f>IF(Оглавление!$D$12="НДС",VLOOKUP(B33,Лист1!A:C,3,FALSE),IF(Оглавление!$D$12="Без НДС",VLOOKUP(B33,Лист1!A:B,2,FALSE),""))</f>
        <v>455.8</v>
      </c>
      <c r="G33" s="296">
        <f t="shared" si="4"/>
        <v>455.8</v>
      </c>
      <c r="H33" s="355"/>
      <c r="I33" s="246">
        <f t="shared" si="0"/>
        <v>0</v>
      </c>
    </row>
    <row r="34" spans="1:11" ht="20.100000000000001" customHeight="1" x14ac:dyDescent="0.2">
      <c r="A34" s="408"/>
      <c r="B34" s="271">
        <v>43215</v>
      </c>
      <c r="C34" s="272" t="s">
        <v>311</v>
      </c>
      <c r="D34" s="271" t="s">
        <v>260</v>
      </c>
      <c r="E34" s="460">
        <v>10</v>
      </c>
      <c r="F34" s="378">
        <f>IF(Оглавление!$D$12="НДС",VLOOKUP(B34,Лист1!A:C,3,FALSE),IF(Оглавление!$D$12="Без НДС",VLOOKUP(B34,Лист1!A:B,2,FALSE),""))</f>
        <v>452.4</v>
      </c>
      <c r="G34" s="296">
        <f t="shared" si="4"/>
        <v>452.4</v>
      </c>
      <c r="H34" s="355"/>
      <c r="I34" s="246">
        <f t="shared" si="0"/>
        <v>0</v>
      </c>
    </row>
    <row r="35" spans="1:11" ht="20.100000000000001" customHeight="1" x14ac:dyDescent="0.2">
      <c r="A35" s="408"/>
      <c r="B35" s="271">
        <v>43315</v>
      </c>
      <c r="C35" s="272" t="s">
        <v>310</v>
      </c>
      <c r="D35" s="271" t="s">
        <v>260</v>
      </c>
      <c r="E35" s="460">
        <v>10</v>
      </c>
      <c r="F35" s="378">
        <f>IF(Оглавление!$D$12="НДС",VLOOKUP(B35,Лист1!A:C,3,FALSE),IF(Оглавление!$D$12="Без НДС",VLOOKUP(B35,Лист1!A:B,2,FALSE),""))</f>
        <v>658.3</v>
      </c>
      <c r="G35" s="296">
        <f t="shared" si="4"/>
        <v>658.3</v>
      </c>
      <c r="H35" s="355"/>
      <c r="I35" s="246">
        <f t="shared" ref="I35" si="5">G35*H35</f>
        <v>0</v>
      </c>
    </row>
    <row r="36" spans="1:11" ht="20.100000000000001" customHeight="1" x14ac:dyDescent="0.2">
      <c r="A36" s="409"/>
      <c r="B36" s="271">
        <v>43425</v>
      </c>
      <c r="C36" s="272" t="s">
        <v>408</v>
      </c>
      <c r="D36" s="271" t="s">
        <v>260</v>
      </c>
      <c r="E36" s="460">
        <v>10</v>
      </c>
      <c r="F36" s="378">
        <f>IF(Оглавление!$D$12="НДС",VLOOKUP(B36,Лист1!A:C,3,FALSE),IF(Оглавление!$D$12="Без НДС",VLOOKUP(B36,Лист1!A:B,2,FALSE),""))</f>
        <v>1353.8</v>
      </c>
      <c r="G36" s="296">
        <f t="shared" si="4"/>
        <v>1353.8</v>
      </c>
      <c r="H36" s="355"/>
      <c r="I36" s="246">
        <f t="shared" si="0"/>
        <v>0</v>
      </c>
    </row>
    <row r="37" spans="1:11" ht="8.1" customHeight="1" x14ac:dyDescent="0.2">
      <c r="A37" s="402"/>
      <c r="B37" s="399"/>
      <c r="C37" s="89"/>
      <c r="D37" s="299"/>
      <c r="E37" s="466"/>
      <c r="F37" s="394"/>
      <c r="G37" s="467"/>
      <c r="H37" s="468"/>
      <c r="I37" s="386"/>
    </row>
    <row r="38" spans="1:11" ht="20.100000000000001" customHeight="1" x14ac:dyDescent="0.2">
      <c r="A38" s="407"/>
      <c r="B38" s="271">
        <v>44115</v>
      </c>
      <c r="C38" s="272" t="s">
        <v>309</v>
      </c>
      <c r="D38" s="271" t="s">
        <v>260</v>
      </c>
      <c r="E38" s="460">
        <v>10</v>
      </c>
      <c r="F38" s="378">
        <f>IF(Оглавление!$D$12="НДС",VLOOKUP(B38,Лист1!A:C,3,FALSE),IF(Оглавление!$D$12="Без НДС",VLOOKUP(B38,Лист1!A:B,2,FALSE),""))</f>
        <v>198.6</v>
      </c>
      <c r="G38" s="296">
        <f>F38-(F38/100)*$F$5</f>
        <v>198.6</v>
      </c>
      <c r="H38" s="355"/>
      <c r="I38" s="246">
        <f t="shared" si="0"/>
        <v>0</v>
      </c>
    </row>
    <row r="39" spans="1:11" ht="20.100000000000001" customHeight="1" x14ac:dyDescent="0.2">
      <c r="A39" s="408"/>
      <c r="B39" s="271">
        <v>44225</v>
      </c>
      <c r="C39" s="272" t="s">
        <v>308</v>
      </c>
      <c r="D39" s="271" t="s">
        <v>260</v>
      </c>
      <c r="E39" s="460">
        <v>10</v>
      </c>
      <c r="F39" s="378">
        <f>IF(Оглавление!$D$12="НДС",VLOOKUP(B39,Лист1!A:C,3,FALSE),IF(Оглавление!$D$12="Без НДС",VLOOKUP(B39,Лист1!A:B,2,FALSE),""))</f>
        <v>328.3</v>
      </c>
      <c r="G39" s="296">
        <f>F39-(F39/100)*$F$5</f>
        <v>328.3</v>
      </c>
      <c r="H39" s="355"/>
      <c r="I39" s="246">
        <f t="shared" si="0"/>
        <v>0</v>
      </c>
    </row>
    <row r="40" spans="1:11" ht="20.100000000000001" customHeight="1" x14ac:dyDescent="0.2">
      <c r="A40" s="408"/>
      <c r="B40" s="271">
        <v>44335</v>
      </c>
      <c r="C40" s="272" t="s">
        <v>307</v>
      </c>
      <c r="D40" s="271" t="s">
        <v>260</v>
      </c>
      <c r="E40" s="460">
        <v>10</v>
      </c>
      <c r="F40" s="378">
        <f>IF(Оглавление!$D$12="НДС",VLOOKUP(B40,Лист1!A:C,3,FALSE),IF(Оглавление!$D$12="Без НДС",VLOOKUP(B40,Лист1!A:B,2,FALSE),""))</f>
        <v>553.4</v>
      </c>
      <c r="G40" s="296">
        <f>F40-(F40/100)*$F$5</f>
        <v>553.4</v>
      </c>
      <c r="H40" s="355"/>
      <c r="I40" s="246">
        <f t="shared" si="0"/>
        <v>0</v>
      </c>
    </row>
    <row r="41" spans="1:11" ht="20.100000000000001" customHeight="1" x14ac:dyDescent="0.2">
      <c r="A41" s="408"/>
      <c r="B41" s="271">
        <v>44215</v>
      </c>
      <c r="C41" s="272" t="s">
        <v>306</v>
      </c>
      <c r="D41" s="271" t="s">
        <v>260</v>
      </c>
      <c r="E41" s="460">
        <v>10</v>
      </c>
      <c r="F41" s="378">
        <f>IF(Оглавление!$D$12="НДС",VLOOKUP(B41,Лист1!A:C,3,FALSE),IF(Оглавление!$D$12="Без НДС",VLOOKUP(B41,Лист1!A:B,2,FALSE),""))</f>
        <v>290.5</v>
      </c>
      <c r="G41" s="296">
        <f>F41-(F41/100)*$F$5</f>
        <v>290.5</v>
      </c>
      <c r="H41" s="355"/>
      <c r="I41" s="246">
        <f t="shared" si="0"/>
        <v>0</v>
      </c>
    </row>
    <row r="42" spans="1:11" ht="20.100000000000001" customHeight="1" x14ac:dyDescent="0.2">
      <c r="A42" s="409"/>
      <c r="B42" s="271">
        <v>44235</v>
      </c>
      <c r="C42" s="272" t="s">
        <v>305</v>
      </c>
      <c r="D42" s="271" t="s">
        <v>260</v>
      </c>
      <c r="E42" s="460">
        <v>10</v>
      </c>
      <c r="F42" s="378">
        <f>IF(Оглавление!$D$12="НДС",VLOOKUP(B42,Лист1!A:C,3,FALSE),IF(Оглавление!$D$12="Без НДС",VLOOKUP(B42,Лист1!A:B,2,FALSE),""))</f>
        <v>495.8</v>
      </c>
      <c r="G42" s="296">
        <f>F42-(F42/100)*$F$5</f>
        <v>495.8</v>
      </c>
      <c r="H42" s="355"/>
      <c r="I42" s="246">
        <f t="shared" si="0"/>
        <v>0</v>
      </c>
    </row>
    <row r="43" spans="1:11" ht="6.75" customHeight="1" x14ac:dyDescent="0.2">
      <c r="A43" s="408"/>
      <c r="B43" s="17"/>
      <c r="C43" s="15"/>
      <c r="D43" s="17"/>
      <c r="E43" s="416"/>
      <c r="F43" s="394"/>
      <c r="G43" s="469"/>
      <c r="H43" s="470"/>
      <c r="I43" s="428"/>
    </row>
    <row r="44" spans="1:11" ht="20.100000000000001" customHeight="1" x14ac:dyDescent="0.2">
      <c r="A44" s="621"/>
      <c r="B44" s="271">
        <v>44113</v>
      </c>
      <c r="C44" s="272" t="s">
        <v>485</v>
      </c>
      <c r="D44" s="271" t="s">
        <v>260</v>
      </c>
      <c r="E44" s="460">
        <v>80</v>
      </c>
      <c r="F44" s="378">
        <f>IF(Оглавление!$D$12="НДС",VLOOKUP(B44,Лист1!A:C,3,FALSE),IF(Оглавление!$D$12="Без НДС",VLOOKUP(B44,Лист1!A:B,2,FALSE),""))</f>
        <v>115.1</v>
      </c>
      <c r="G44" s="296">
        <f>F44-(F44/100)*$F$5</f>
        <v>115.1</v>
      </c>
      <c r="H44" s="355"/>
      <c r="I44" s="246">
        <f t="shared" si="0"/>
        <v>0</v>
      </c>
      <c r="K44" s="461"/>
    </row>
    <row r="45" spans="1:11" ht="20.100000000000001" customHeight="1" x14ac:dyDescent="0.2">
      <c r="A45" s="622"/>
      <c r="B45" s="271">
        <v>44223</v>
      </c>
      <c r="C45" s="272" t="s">
        <v>486</v>
      </c>
      <c r="D45" s="271" t="s">
        <v>260</v>
      </c>
      <c r="E45" s="460">
        <v>30</v>
      </c>
      <c r="F45" s="378">
        <f>IF(Оглавление!$D$12="НДС",VLOOKUP(B45,Лист1!A:C,3,FALSE),IF(Оглавление!$D$12="Без НДС",VLOOKUP(B45,Лист1!A:B,2,FALSE),""))</f>
        <v>193.6</v>
      </c>
      <c r="G45" s="296">
        <f t="shared" ref="G45:G50" si="6">F45-(F45/100)*$F$5</f>
        <v>193.6</v>
      </c>
      <c r="H45" s="355"/>
      <c r="I45" s="246">
        <f t="shared" si="0"/>
        <v>0</v>
      </c>
      <c r="K45" s="461"/>
    </row>
    <row r="46" spans="1:11" ht="20.100000000000001" customHeight="1" x14ac:dyDescent="0.2">
      <c r="A46" s="622"/>
      <c r="B46" s="271">
        <v>44333</v>
      </c>
      <c r="C46" s="272" t="s">
        <v>488</v>
      </c>
      <c r="D46" s="271" t="s">
        <v>260</v>
      </c>
      <c r="E46" s="460">
        <v>30</v>
      </c>
      <c r="F46" s="378">
        <f>IF(Оглавление!$D$12="НДС",VLOOKUP(B46,Лист1!A:C,3,FALSE),IF(Оглавление!$D$12="Без НДС",VLOOKUP(B46,Лист1!A:B,2,FALSE),""))</f>
        <v>279.8</v>
      </c>
      <c r="G46" s="296">
        <f t="shared" si="6"/>
        <v>279.8</v>
      </c>
      <c r="H46" s="355"/>
      <c r="I46" s="246">
        <f t="shared" si="0"/>
        <v>0</v>
      </c>
      <c r="K46" s="461"/>
    </row>
    <row r="47" spans="1:11" ht="20.100000000000001" customHeight="1" x14ac:dyDescent="0.2">
      <c r="A47" s="622"/>
      <c r="B47" s="271">
        <v>44443</v>
      </c>
      <c r="C47" s="272" t="s">
        <v>487</v>
      </c>
      <c r="D47" s="271" t="s">
        <v>260</v>
      </c>
      <c r="E47" s="460">
        <v>15</v>
      </c>
      <c r="F47" s="378">
        <f>IF(Оглавление!$D$12="НДС",VLOOKUP(B47,Лист1!A:C,3,FALSE),IF(Оглавление!$D$12="Без НДС",VLOOKUP(B47,Лист1!A:B,2,FALSE),""))</f>
        <v>629.79999999999995</v>
      </c>
      <c r="G47" s="296">
        <f t="shared" si="6"/>
        <v>629.79999999999995</v>
      </c>
      <c r="H47" s="355"/>
      <c r="I47" s="246">
        <f t="shared" si="0"/>
        <v>0</v>
      </c>
      <c r="K47" s="461"/>
    </row>
    <row r="48" spans="1:11" ht="20.100000000000001" customHeight="1" x14ac:dyDescent="0.2">
      <c r="A48" s="622"/>
      <c r="B48" s="271">
        <v>44213</v>
      </c>
      <c r="C48" s="272" t="s">
        <v>489</v>
      </c>
      <c r="D48" s="271" t="s">
        <v>260</v>
      </c>
      <c r="E48" s="460">
        <v>50</v>
      </c>
      <c r="F48" s="378">
        <f>IF(Оглавление!$D$12="НДС",VLOOKUP(B48,Лист1!A:C,3,FALSE),IF(Оглавление!$D$12="Без НДС",VLOOKUP(B48,Лист1!A:B,2,FALSE),""))</f>
        <v>153.1</v>
      </c>
      <c r="G48" s="296">
        <f t="shared" si="6"/>
        <v>153.1</v>
      </c>
      <c r="H48" s="355"/>
      <c r="I48" s="246">
        <f t="shared" si="0"/>
        <v>0</v>
      </c>
      <c r="K48" s="461"/>
    </row>
    <row r="49" spans="1:11" ht="20.100000000000001" customHeight="1" x14ac:dyDescent="0.2">
      <c r="A49" s="622"/>
      <c r="B49" s="271">
        <v>44313</v>
      </c>
      <c r="C49" s="272" t="s">
        <v>490</v>
      </c>
      <c r="D49" s="271" t="s">
        <v>260</v>
      </c>
      <c r="E49" s="460">
        <v>30</v>
      </c>
      <c r="F49" s="378">
        <f>IF(Оглавление!$D$12="НДС",VLOOKUP(B49,Лист1!A:C,3,FALSE),IF(Оглавление!$D$12="Без НДС",VLOOKUP(B49,Лист1!A:B,2,FALSE),""))</f>
        <v>229</v>
      </c>
      <c r="G49" s="296">
        <f t="shared" si="6"/>
        <v>229</v>
      </c>
      <c r="H49" s="355"/>
      <c r="I49" s="246">
        <f t="shared" si="0"/>
        <v>0</v>
      </c>
      <c r="K49" s="461"/>
    </row>
    <row r="50" spans="1:11" ht="20.100000000000001" customHeight="1" x14ac:dyDescent="0.2">
      <c r="A50" s="622"/>
      <c r="B50" s="271">
        <v>44233</v>
      </c>
      <c r="C50" s="272" t="s">
        <v>491</v>
      </c>
      <c r="D50" s="271" t="s">
        <v>260</v>
      </c>
      <c r="E50" s="460">
        <v>30</v>
      </c>
      <c r="F50" s="378">
        <f>IF(Оглавление!$D$12="НДС",VLOOKUP(B50,Лист1!A:C,3,FALSE),IF(Оглавление!$D$12="Без НДС",VLOOKUP(B50,Лист1!A:B,2,FALSE),""))</f>
        <v>256</v>
      </c>
      <c r="G50" s="296">
        <f t="shared" si="6"/>
        <v>256</v>
      </c>
      <c r="H50" s="355"/>
      <c r="I50" s="246">
        <f t="shared" si="0"/>
        <v>0</v>
      </c>
      <c r="K50" s="461"/>
    </row>
    <row r="51" spans="1:11" ht="20.100000000000001" customHeight="1" x14ac:dyDescent="0.2">
      <c r="A51" s="622"/>
      <c r="B51" s="271">
        <v>44323</v>
      </c>
      <c r="C51" s="272" t="s">
        <v>492</v>
      </c>
      <c r="D51" s="271" t="s">
        <v>260</v>
      </c>
      <c r="E51" s="460">
        <v>20</v>
      </c>
      <c r="F51" s="378">
        <f>IF(Оглавление!$D$12="НДС",VLOOKUP(B51,Лист1!A:C,3,FALSE),IF(Оглавление!$D$12="Без НДС",VLOOKUP(B51,Лист1!A:B,2,FALSE),""))</f>
        <v>536.5</v>
      </c>
      <c r="G51" s="296">
        <f>F51-(F51/100)*$F$5</f>
        <v>536.5</v>
      </c>
      <c r="H51" s="355"/>
      <c r="I51" s="246">
        <f t="shared" si="0"/>
        <v>0</v>
      </c>
      <c r="K51" s="461"/>
    </row>
    <row r="52" spans="1:11" ht="20.100000000000001" customHeight="1" x14ac:dyDescent="0.2">
      <c r="A52" s="623"/>
      <c r="B52" s="271">
        <v>44343</v>
      </c>
      <c r="C52" s="272" t="s">
        <v>493</v>
      </c>
      <c r="D52" s="271" t="s">
        <v>260</v>
      </c>
      <c r="E52" s="460">
        <v>20</v>
      </c>
      <c r="F52" s="378">
        <f>IF(Оглавление!$D$12="НДС",VLOOKUP(B52,Лист1!A:C,3,FALSE),IF(Оглавление!$D$12="Без НДС",VLOOKUP(B52,Лист1!A:B,2,FALSE),""))</f>
        <v>495.3</v>
      </c>
      <c r="G52" s="296">
        <f>F52-(F52/100)*$F$5</f>
        <v>495.3</v>
      </c>
      <c r="H52" s="355"/>
      <c r="I52" s="246">
        <f t="shared" si="0"/>
        <v>0</v>
      </c>
      <c r="K52" s="461"/>
    </row>
    <row r="53" spans="1:11" ht="7.35" customHeight="1" x14ac:dyDescent="0.2">
      <c r="A53" s="392"/>
      <c r="B53" s="393"/>
      <c r="C53" s="129"/>
      <c r="D53" s="462"/>
      <c r="E53" s="463"/>
      <c r="F53" s="394"/>
      <c r="G53" s="464"/>
      <c r="H53" s="465"/>
      <c r="I53" s="386"/>
    </row>
    <row r="54" spans="1:11" ht="20.100000000000001" customHeight="1" x14ac:dyDescent="0.2">
      <c r="A54" s="408"/>
      <c r="B54" s="271">
        <v>45105</v>
      </c>
      <c r="C54" s="272" t="s">
        <v>304</v>
      </c>
      <c r="D54" s="271" t="s">
        <v>260</v>
      </c>
      <c r="E54" s="460">
        <v>10</v>
      </c>
      <c r="F54" s="378">
        <f>IF(Оглавление!$D$12="НДС",VLOOKUP(B54,Лист1!A:C,3,FALSE),IF(Оглавление!$D$12="Без НДС",VLOOKUP(B54,Лист1!A:B,2,FALSE),""))</f>
        <v>277.5</v>
      </c>
      <c r="G54" s="296">
        <f>F54-(F54/100)*$F$5</f>
        <v>277.5</v>
      </c>
      <c r="H54" s="355"/>
      <c r="I54" s="246">
        <f t="shared" si="0"/>
        <v>0</v>
      </c>
    </row>
    <row r="55" spans="1:11" ht="20.100000000000001" customHeight="1" x14ac:dyDescent="0.2">
      <c r="A55" s="408"/>
      <c r="B55" s="271">
        <v>45205</v>
      </c>
      <c r="C55" s="272" t="s">
        <v>303</v>
      </c>
      <c r="D55" s="271" t="s">
        <v>260</v>
      </c>
      <c r="E55" s="460">
        <v>10</v>
      </c>
      <c r="F55" s="378">
        <f>IF(Оглавление!$D$12="НДС",VLOOKUP(B55,Лист1!A:C,3,FALSE),IF(Оглавление!$D$12="Без НДС",VLOOKUP(B55,Лист1!A:B,2,FALSE),""))</f>
        <v>509.9</v>
      </c>
      <c r="G55" s="296">
        <f>F55-(F55/100)*$F$5</f>
        <v>509.9</v>
      </c>
      <c r="H55" s="355"/>
      <c r="I55" s="246">
        <f t="shared" si="0"/>
        <v>0</v>
      </c>
    </row>
    <row r="56" spans="1:11" ht="20.100000000000001" customHeight="1" x14ac:dyDescent="0.2">
      <c r="A56" s="408"/>
      <c r="B56" s="271">
        <v>45305</v>
      </c>
      <c r="C56" s="272" t="s">
        <v>302</v>
      </c>
      <c r="D56" s="271" t="s">
        <v>260</v>
      </c>
      <c r="E56" s="271">
        <v>10</v>
      </c>
      <c r="F56" s="378">
        <f>IF(Оглавление!$D$12="НДС",VLOOKUP(B56,Лист1!A:C,3,FALSE),IF(Оглавление!$D$12="Без НДС",VLOOKUP(B56,Лист1!A:B,2,FALSE),""))</f>
        <v>815.7</v>
      </c>
      <c r="G56" s="296">
        <f>F56-(F56/100)*$F$5</f>
        <v>815.7</v>
      </c>
      <c r="H56" s="271"/>
      <c r="I56" s="246">
        <f t="shared" ref="I56" si="7">G56*H56</f>
        <v>0</v>
      </c>
    </row>
    <row r="57" spans="1:11" ht="20.100000000000001" customHeight="1" x14ac:dyDescent="0.2">
      <c r="A57" s="409"/>
      <c r="B57" s="271">
        <v>45405</v>
      </c>
      <c r="C57" s="272" t="s">
        <v>389</v>
      </c>
      <c r="D57" s="271" t="s">
        <v>260</v>
      </c>
      <c r="E57" s="460">
        <v>10</v>
      </c>
      <c r="F57" s="378">
        <f>IF(Оглавление!$D$12="НДС",VLOOKUP(B57,Лист1!A:C,3,FALSE),IF(Оглавление!$D$12="Без НДС",VLOOKUP(B57,Лист1!A:B,2,FALSE),""))</f>
        <v>1834.5</v>
      </c>
      <c r="G57" s="296">
        <f>F57-(F57/100)*$F$5</f>
        <v>1834.5</v>
      </c>
      <c r="H57" s="355"/>
      <c r="I57" s="246">
        <f t="shared" si="0"/>
        <v>0</v>
      </c>
    </row>
    <row r="58" spans="1:11" ht="6.75" customHeight="1" x14ac:dyDescent="0.2">
      <c r="A58" s="408"/>
      <c r="B58" s="17"/>
      <c r="C58" s="15"/>
      <c r="D58" s="17"/>
      <c r="E58" s="416"/>
      <c r="F58" s="394"/>
      <c r="G58" s="469"/>
      <c r="H58" s="470"/>
      <c r="I58" s="428"/>
      <c r="K58" s="461"/>
    </row>
    <row r="59" spans="1:11" ht="20.100000000000001" customHeight="1" x14ac:dyDescent="0.2">
      <c r="A59" s="621"/>
      <c r="B59" s="271">
        <v>45103</v>
      </c>
      <c r="C59" s="272" t="s">
        <v>481</v>
      </c>
      <c r="D59" s="271" t="s">
        <v>260</v>
      </c>
      <c r="E59" s="460">
        <v>60</v>
      </c>
      <c r="F59" s="378">
        <f>IF(Оглавление!$D$12="НДС",VLOOKUP(B59,Лист1!A:C,3,FALSE),IF(Оглавление!$D$12="Без НДС",VLOOKUP(B59,Лист1!A:B,2,FALSE),""))</f>
        <v>148.6</v>
      </c>
      <c r="G59" s="296">
        <f>F59-(F59/100)*$F$5</f>
        <v>148.6</v>
      </c>
      <c r="H59" s="355"/>
      <c r="I59" s="246">
        <f t="shared" si="0"/>
        <v>0</v>
      </c>
      <c r="K59" s="461"/>
    </row>
    <row r="60" spans="1:11" ht="20.100000000000001" customHeight="1" x14ac:dyDescent="0.2">
      <c r="A60" s="622"/>
      <c r="B60" s="271">
        <v>45203</v>
      </c>
      <c r="C60" s="272" t="s">
        <v>482</v>
      </c>
      <c r="D60" s="271" t="s">
        <v>260</v>
      </c>
      <c r="E60" s="460">
        <v>30</v>
      </c>
      <c r="F60" s="378">
        <f>IF(Оглавление!$D$12="НДС",VLOOKUP(B60,Лист1!A:C,3,FALSE),IF(Оглавление!$D$12="Без НДС",VLOOKUP(B60,Лист1!A:B,2,FALSE),""))</f>
        <v>247</v>
      </c>
      <c r="G60" s="296">
        <f>F60-(F60/100)*$F$5</f>
        <v>247</v>
      </c>
      <c r="H60" s="355"/>
      <c r="I60" s="246">
        <f t="shared" si="0"/>
        <v>0</v>
      </c>
      <c r="K60" s="461"/>
    </row>
    <row r="61" spans="1:11" ht="20.100000000000001" customHeight="1" x14ac:dyDescent="0.2">
      <c r="A61" s="622"/>
      <c r="B61" s="271">
        <v>45303</v>
      </c>
      <c r="C61" s="272" t="s">
        <v>483</v>
      </c>
      <c r="D61" s="271" t="s">
        <v>260</v>
      </c>
      <c r="E61" s="460">
        <v>20</v>
      </c>
      <c r="F61" s="378">
        <f>IF(Оглавление!$D$12="НДС",VLOOKUP(B61,Лист1!A:C,3,FALSE),IF(Оглавление!$D$12="Без НДС",VLOOKUP(B61,Лист1!A:B,2,FALSE),""))</f>
        <v>389.2</v>
      </c>
      <c r="G61" s="296">
        <f>F61-(F61/100)*$F$5</f>
        <v>389.2</v>
      </c>
      <c r="H61" s="355"/>
      <c r="I61" s="246">
        <f t="shared" si="0"/>
        <v>0</v>
      </c>
      <c r="K61" s="461"/>
    </row>
    <row r="62" spans="1:11" ht="20.100000000000001" customHeight="1" x14ac:dyDescent="0.2">
      <c r="A62" s="623"/>
      <c r="B62" s="271">
        <v>45403</v>
      </c>
      <c r="C62" s="272" t="s">
        <v>484</v>
      </c>
      <c r="D62" s="271" t="s">
        <v>260</v>
      </c>
      <c r="E62" s="460">
        <v>10</v>
      </c>
      <c r="F62" s="378">
        <f>IF(Оглавление!$D$12="НДС",VLOOKUP(B62,Лист1!A:C,3,FALSE),IF(Оглавление!$D$12="Без НДС",VLOOKUP(B62,Лист1!A:B,2,FALSE),""))</f>
        <v>781.6</v>
      </c>
      <c r="G62" s="296">
        <f>F62-(F62/100)*$F$5</f>
        <v>781.6</v>
      </c>
      <c r="H62" s="355"/>
      <c r="I62" s="246">
        <f t="shared" si="0"/>
        <v>0</v>
      </c>
      <c r="K62" s="461"/>
    </row>
    <row r="63" spans="1:11" ht="9" customHeight="1" x14ac:dyDescent="0.2">
      <c r="A63" s="392"/>
      <c r="B63" s="116"/>
      <c r="C63" s="116"/>
      <c r="D63" s="462"/>
      <c r="E63" s="463"/>
      <c r="F63" s="394"/>
      <c r="G63" s="464"/>
      <c r="H63" s="465"/>
      <c r="I63" s="386"/>
    </row>
    <row r="64" spans="1:11" ht="20.100000000000001" customHeight="1" x14ac:dyDescent="0.2">
      <c r="A64" s="408"/>
      <c r="B64" s="271">
        <v>46105</v>
      </c>
      <c r="C64" s="272" t="s">
        <v>301</v>
      </c>
      <c r="D64" s="271" t="s">
        <v>260</v>
      </c>
      <c r="E64" s="460">
        <v>10</v>
      </c>
      <c r="F64" s="378">
        <f>IF(Оглавление!$D$12="НДС",VLOOKUP(B64,Лист1!A:C,3,FALSE),IF(Оглавление!$D$12="Без НДС",VLOOKUP(B64,Лист1!A:B,2,FALSE),""))</f>
        <v>409.5</v>
      </c>
      <c r="G64" s="296">
        <f t="shared" ref="G64:G77" si="8">F64-(F64/100)*$F$5</f>
        <v>409.5</v>
      </c>
      <c r="H64" s="355"/>
      <c r="I64" s="246">
        <f t="shared" si="0"/>
        <v>0</v>
      </c>
    </row>
    <row r="65" spans="1:11" ht="20.100000000000001" customHeight="1" x14ac:dyDescent="0.2">
      <c r="A65" s="408"/>
      <c r="B65" s="271">
        <v>46205</v>
      </c>
      <c r="C65" s="272" t="s">
        <v>300</v>
      </c>
      <c r="D65" s="271" t="s">
        <v>260</v>
      </c>
      <c r="E65" s="460">
        <v>10</v>
      </c>
      <c r="F65" s="378">
        <f>IF(Оглавление!$D$12="НДС",VLOOKUP(B65,Лист1!A:C,3,FALSE),IF(Оглавление!$D$12="Без НДС",VLOOKUP(B65,Лист1!A:B,2,FALSE),""))</f>
        <v>705.7</v>
      </c>
      <c r="G65" s="296">
        <f t="shared" si="8"/>
        <v>705.7</v>
      </c>
      <c r="H65" s="355"/>
      <c r="I65" s="246">
        <f t="shared" si="0"/>
        <v>0</v>
      </c>
    </row>
    <row r="66" spans="1:11" ht="20.100000000000001" customHeight="1" x14ac:dyDescent="0.2">
      <c r="A66" s="408"/>
      <c r="B66" s="271">
        <v>46305</v>
      </c>
      <c r="C66" s="272" t="s">
        <v>299</v>
      </c>
      <c r="D66" s="271" t="s">
        <v>260</v>
      </c>
      <c r="E66" s="460">
        <v>10</v>
      </c>
      <c r="F66" s="378">
        <f>IF(Оглавление!$D$12="НДС",VLOOKUP(B66,Лист1!A:C,3,FALSE),IF(Оглавление!$D$12="Без НДС",VLOOKUP(B66,Лист1!A:B,2,FALSE),""))</f>
        <v>1134.4000000000001</v>
      </c>
      <c r="G66" s="296">
        <f t="shared" si="8"/>
        <v>1134.4000000000001</v>
      </c>
      <c r="H66" s="355"/>
      <c r="I66" s="246">
        <f t="shared" si="0"/>
        <v>0</v>
      </c>
    </row>
    <row r="67" spans="1:11" ht="20.100000000000001" customHeight="1" x14ac:dyDescent="0.2">
      <c r="A67" s="408"/>
      <c r="B67" s="271">
        <v>46215</v>
      </c>
      <c r="C67" s="272" t="s">
        <v>298</v>
      </c>
      <c r="D67" s="271" t="s">
        <v>260</v>
      </c>
      <c r="E67" s="460">
        <v>10</v>
      </c>
      <c r="F67" s="378">
        <f>IF(Оглавление!$D$12="НДС",VLOOKUP(B67,Лист1!A:C,3,FALSE),IF(Оглавление!$D$12="Без НДС",VLOOKUP(B67,Лист1!A:B,2,FALSE),""))</f>
        <v>543.79999999999995</v>
      </c>
      <c r="G67" s="296">
        <f t="shared" si="8"/>
        <v>543.79999999999995</v>
      </c>
      <c r="H67" s="355"/>
      <c r="I67" s="246">
        <f t="shared" si="0"/>
        <v>0</v>
      </c>
    </row>
    <row r="68" spans="1:11" ht="20.100000000000001" customHeight="1" x14ac:dyDescent="0.2">
      <c r="A68" s="408"/>
      <c r="B68" s="271">
        <v>46225</v>
      </c>
      <c r="C68" s="272" t="s">
        <v>297</v>
      </c>
      <c r="D68" s="271" t="s">
        <v>260</v>
      </c>
      <c r="E68" s="460">
        <v>10</v>
      </c>
      <c r="F68" s="378">
        <f>IF(Оглавление!$D$12="НДС",VLOOKUP(B68,Лист1!A:C,3,FALSE),IF(Оглавление!$D$12="Без НДС",VLOOKUP(B68,Лист1!A:B,2,FALSE),""))</f>
        <v>608.1</v>
      </c>
      <c r="G68" s="296">
        <f t="shared" si="8"/>
        <v>608.1</v>
      </c>
      <c r="H68" s="355"/>
      <c r="I68" s="246">
        <f t="shared" si="0"/>
        <v>0</v>
      </c>
    </row>
    <row r="69" spans="1:11" ht="20.100000000000001" customHeight="1" x14ac:dyDescent="0.2">
      <c r="A69" s="408"/>
      <c r="B69" s="271">
        <v>46235</v>
      </c>
      <c r="C69" s="272" t="s">
        <v>296</v>
      </c>
      <c r="D69" s="271" t="s">
        <v>260</v>
      </c>
      <c r="E69" s="460">
        <v>10</v>
      </c>
      <c r="F69" s="378">
        <f>IF(Оглавление!$D$12="НДС",VLOOKUP(B69,Лист1!A:C,3,FALSE),IF(Оглавление!$D$12="Без НДС",VLOOKUP(B69,Лист1!A:B,2,FALSE),""))</f>
        <v>653.79999999999995</v>
      </c>
      <c r="G69" s="296">
        <f t="shared" si="8"/>
        <v>653.79999999999995</v>
      </c>
      <c r="H69" s="355"/>
      <c r="I69" s="246">
        <f t="shared" si="0"/>
        <v>0</v>
      </c>
    </row>
    <row r="70" spans="1:11" ht="20.100000000000001" customHeight="1" x14ac:dyDescent="0.2">
      <c r="A70" s="408"/>
      <c r="B70" s="271">
        <v>46255</v>
      </c>
      <c r="C70" s="272" t="s">
        <v>295</v>
      </c>
      <c r="D70" s="271" t="s">
        <v>260</v>
      </c>
      <c r="E70" s="460">
        <v>10</v>
      </c>
      <c r="F70" s="378">
        <f>IF(Оглавление!$D$12="НДС",VLOOKUP(B70,Лист1!A:C,3,FALSE),IF(Оглавление!$D$12="Без НДС",VLOOKUP(B70,Лист1!A:B,2,FALSE),""))</f>
        <v>846.7</v>
      </c>
      <c r="G70" s="296">
        <f t="shared" si="8"/>
        <v>846.7</v>
      </c>
      <c r="H70" s="355"/>
      <c r="I70" s="246">
        <f t="shared" si="0"/>
        <v>0</v>
      </c>
    </row>
    <row r="71" spans="1:11" ht="20.100000000000001" customHeight="1" x14ac:dyDescent="0.2">
      <c r="A71" s="408"/>
      <c r="B71" s="271">
        <v>46325</v>
      </c>
      <c r="C71" s="272" t="s">
        <v>294</v>
      </c>
      <c r="D71" s="271" t="s">
        <v>260</v>
      </c>
      <c r="E71" s="460">
        <v>10</v>
      </c>
      <c r="F71" s="378">
        <f>IF(Оглавление!$D$12="НДС",VLOOKUP(B71,Лист1!A:C,3,FALSE),IF(Оглавление!$D$12="Без НДС",VLOOKUP(B71,Лист1!A:B,2,FALSE),""))</f>
        <v>821.9</v>
      </c>
      <c r="G71" s="296">
        <f t="shared" si="8"/>
        <v>821.9</v>
      </c>
      <c r="H71" s="355"/>
      <c r="I71" s="246">
        <f t="shared" si="0"/>
        <v>0</v>
      </c>
    </row>
    <row r="72" spans="1:11" ht="20.100000000000001" customHeight="1" x14ac:dyDescent="0.2">
      <c r="A72" s="408"/>
      <c r="B72" s="271">
        <v>46335</v>
      </c>
      <c r="C72" s="272" t="s">
        <v>293</v>
      </c>
      <c r="D72" s="271" t="s">
        <v>260</v>
      </c>
      <c r="E72" s="460">
        <v>10</v>
      </c>
      <c r="F72" s="378">
        <f>IF(Оглавление!$D$12="НДС",VLOOKUP(B72,Лист1!A:C,3,FALSE),IF(Оглавление!$D$12="Без НДС",VLOOKUP(B72,Лист1!A:B,2,FALSE),""))</f>
        <v>880.6</v>
      </c>
      <c r="G72" s="296">
        <f t="shared" si="8"/>
        <v>880.6</v>
      </c>
      <c r="H72" s="355"/>
      <c r="I72" s="246">
        <f t="shared" si="0"/>
        <v>0</v>
      </c>
    </row>
    <row r="73" spans="1:11" ht="20.100000000000001" customHeight="1" x14ac:dyDescent="0.2">
      <c r="A73" s="408"/>
      <c r="B73" s="271">
        <v>46345</v>
      </c>
      <c r="C73" s="272" t="s">
        <v>292</v>
      </c>
      <c r="D73" s="271" t="s">
        <v>260</v>
      </c>
      <c r="E73" s="460">
        <v>10</v>
      </c>
      <c r="F73" s="378">
        <f>IF(Оглавление!$D$12="НДС",VLOOKUP(B73,Лист1!A:C,3,FALSE),IF(Оглавление!$D$12="Без НДС",VLOOKUP(B73,Лист1!A:B,2,FALSE),""))</f>
        <v>897.5</v>
      </c>
      <c r="G73" s="296">
        <f t="shared" si="8"/>
        <v>897.5</v>
      </c>
      <c r="H73" s="355"/>
      <c r="I73" s="246">
        <f t="shared" si="0"/>
        <v>0</v>
      </c>
    </row>
    <row r="74" spans="1:11" ht="20.100000000000001" customHeight="1" x14ac:dyDescent="0.2">
      <c r="A74" s="408"/>
      <c r="B74" s="271">
        <v>46355</v>
      </c>
      <c r="C74" s="272" t="s">
        <v>291</v>
      </c>
      <c r="D74" s="271" t="s">
        <v>260</v>
      </c>
      <c r="E74" s="460">
        <v>10</v>
      </c>
      <c r="F74" s="378">
        <f>IF(Оглавление!$D$12="НДС",VLOOKUP(B74,Лист1!A:C,3,FALSE),IF(Оглавление!$D$12="Без НДС",VLOOKUP(B74,Лист1!A:B,2,FALSE),""))</f>
        <v>961.2</v>
      </c>
      <c r="G74" s="296">
        <f t="shared" si="8"/>
        <v>961.2</v>
      </c>
      <c r="H74" s="355"/>
      <c r="I74" s="246">
        <f t="shared" si="0"/>
        <v>0</v>
      </c>
    </row>
    <row r="75" spans="1:11" ht="20.100000000000001" customHeight="1" x14ac:dyDescent="0.2">
      <c r="A75" s="408"/>
      <c r="B75" s="271">
        <v>46375</v>
      </c>
      <c r="C75" s="272" t="s">
        <v>290</v>
      </c>
      <c r="D75" s="271" t="s">
        <v>260</v>
      </c>
      <c r="E75" s="460">
        <v>10</v>
      </c>
      <c r="F75" s="378">
        <f>IF(Оглавление!$D$12="НДС",VLOOKUP(B75,Лист1!A:C,3,FALSE),IF(Оглавление!$D$12="Без НДС",VLOOKUP(B75,Лист1!A:B,2,FALSE),""))</f>
        <v>1047</v>
      </c>
      <c r="G75" s="296">
        <f t="shared" si="8"/>
        <v>1047</v>
      </c>
      <c r="H75" s="355"/>
      <c r="I75" s="246">
        <f t="shared" si="0"/>
        <v>0</v>
      </c>
    </row>
    <row r="76" spans="1:11" ht="20.100000000000001" customHeight="1" x14ac:dyDescent="0.2">
      <c r="A76" s="408"/>
      <c r="B76" s="271">
        <v>46115</v>
      </c>
      <c r="C76" s="272" t="s">
        <v>289</v>
      </c>
      <c r="D76" s="271" t="s">
        <v>260</v>
      </c>
      <c r="E76" s="460">
        <v>10</v>
      </c>
      <c r="F76" s="378">
        <f>IF(Оглавление!$D$12="НДС",VLOOKUP(B76,Лист1!A:C,3,FALSE),IF(Оглавление!$D$12="Без НДС",VLOOKUP(B76,Лист1!A:B,2,FALSE),""))</f>
        <v>501.5</v>
      </c>
      <c r="G76" s="296">
        <f t="shared" si="8"/>
        <v>501.5</v>
      </c>
      <c r="H76" s="355"/>
      <c r="I76" s="246">
        <f t="shared" si="0"/>
        <v>0</v>
      </c>
    </row>
    <row r="77" spans="1:11" ht="20.100000000000001" customHeight="1" x14ac:dyDescent="0.2">
      <c r="A77" s="409"/>
      <c r="B77" s="271">
        <v>46275</v>
      </c>
      <c r="C77" s="272" t="s">
        <v>288</v>
      </c>
      <c r="D77" s="271" t="s">
        <v>260</v>
      </c>
      <c r="E77" s="460">
        <v>10</v>
      </c>
      <c r="F77" s="378">
        <f>IF(Оглавление!$D$12="НДС",VLOOKUP(B77,Лист1!A:C,3,FALSE),IF(Оглавление!$D$12="Без НДС",VLOOKUP(B77,Лист1!A:B,2,FALSE),""))</f>
        <v>872.1</v>
      </c>
      <c r="G77" s="296">
        <f t="shared" si="8"/>
        <v>872.1</v>
      </c>
      <c r="H77" s="355"/>
      <c r="I77" s="246">
        <f t="shared" si="0"/>
        <v>0</v>
      </c>
    </row>
    <row r="78" spans="1:11" ht="6.75" customHeight="1" x14ac:dyDescent="0.2">
      <c r="A78" s="408"/>
      <c r="B78" s="17"/>
      <c r="C78" s="15"/>
      <c r="D78" s="17"/>
      <c r="E78" s="416"/>
      <c r="F78" s="394"/>
      <c r="G78" s="469"/>
      <c r="H78" s="470"/>
      <c r="I78" s="428"/>
    </row>
    <row r="79" spans="1:11" ht="20.100000000000001" customHeight="1" x14ac:dyDescent="0.2">
      <c r="A79" s="621"/>
      <c r="B79" s="271">
        <v>46103</v>
      </c>
      <c r="C79" s="272" t="s">
        <v>494</v>
      </c>
      <c r="D79" s="271" t="s">
        <v>260</v>
      </c>
      <c r="E79" s="460">
        <v>40</v>
      </c>
      <c r="F79" s="378">
        <f>IF(Оглавление!$D$12="НДС",VLOOKUP(B79,Лист1!A:C,3,FALSE),IF(Оглавление!$D$12="Без НДС",VLOOKUP(B79,Лист1!A:B,2,FALSE),""))</f>
        <v>245.1</v>
      </c>
      <c r="G79" s="296">
        <f>F79-(F79/100)*$F$5</f>
        <v>245.1</v>
      </c>
      <c r="H79" s="355"/>
      <c r="I79" s="246">
        <f t="shared" si="0"/>
        <v>0</v>
      </c>
      <c r="K79" s="461"/>
    </row>
    <row r="80" spans="1:11" ht="20.100000000000001" customHeight="1" x14ac:dyDescent="0.2">
      <c r="A80" s="622"/>
      <c r="B80" s="271">
        <v>46203</v>
      </c>
      <c r="C80" s="272" t="s">
        <v>495</v>
      </c>
      <c r="D80" s="271" t="s">
        <v>260</v>
      </c>
      <c r="E80" s="460">
        <v>20</v>
      </c>
      <c r="F80" s="378">
        <f>IF(Оглавление!$D$12="НДС",VLOOKUP(B80,Лист1!A:C,3,FALSE),IF(Оглавление!$D$12="Без НДС",VLOOKUP(B80,Лист1!A:B,2,FALSE),""))</f>
        <v>396.3</v>
      </c>
      <c r="G80" s="296">
        <f>F80-(F80/100)*$F$5</f>
        <v>396.3</v>
      </c>
      <c r="H80" s="355"/>
      <c r="I80" s="246">
        <f t="shared" si="0"/>
        <v>0</v>
      </c>
      <c r="K80" s="461"/>
    </row>
    <row r="81" spans="1:11" ht="20.100000000000001" customHeight="1" x14ac:dyDescent="0.2">
      <c r="A81" s="622"/>
      <c r="B81" s="271">
        <v>46303</v>
      </c>
      <c r="C81" s="272" t="s">
        <v>496</v>
      </c>
      <c r="D81" s="271" t="s">
        <v>260</v>
      </c>
      <c r="E81" s="460">
        <v>10</v>
      </c>
      <c r="F81" s="378">
        <f>IF(Оглавление!$D$12="НДС",VLOOKUP(B81,Лист1!A:C,3,FALSE),IF(Оглавление!$D$12="Без НДС",VLOOKUP(B81,Лист1!A:B,2,FALSE),""))</f>
        <v>551.29999999999995</v>
      </c>
      <c r="G81" s="296">
        <f t="shared" ref="G81:G100" si="9">F81-(F81/100)*$F$5</f>
        <v>551.29999999999995</v>
      </c>
      <c r="H81" s="355"/>
      <c r="I81" s="246">
        <f t="shared" si="0"/>
        <v>0</v>
      </c>
      <c r="K81" s="461"/>
    </row>
    <row r="82" spans="1:11" ht="20.100000000000001" customHeight="1" x14ac:dyDescent="0.2">
      <c r="A82" s="622"/>
      <c r="B82" s="271">
        <v>46403</v>
      </c>
      <c r="C82" s="272" t="s">
        <v>497</v>
      </c>
      <c r="D82" s="271" t="s">
        <v>260</v>
      </c>
      <c r="E82" s="460">
        <v>5</v>
      </c>
      <c r="F82" s="378">
        <f>IF(Оглавление!$D$12="НДС",VLOOKUP(B82,Лист1!A:C,3,FALSE),IF(Оглавление!$D$12="Без НДС",VLOOKUP(B82,Лист1!A:B,2,FALSE),""))</f>
        <v>1285.9000000000001</v>
      </c>
      <c r="G82" s="296">
        <f t="shared" si="9"/>
        <v>1285.9000000000001</v>
      </c>
      <c r="H82" s="355"/>
      <c r="I82" s="246">
        <f t="shared" si="0"/>
        <v>0</v>
      </c>
      <c r="K82" s="461"/>
    </row>
    <row r="83" spans="1:11" ht="20.100000000000001" customHeight="1" x14ac:dyDescent="0.2">
      <c r="A83" s="622"/>
      <c r="B83" s="271">
        <v>46113</v>
      </c>
      <c r="C83" s="272" t="s">
        <v>498</v>
      </c>
      <c r="D83" s="271" t="s">
        <v>260</v>
      </c>
      <c r="E83" s="460">
        <v>30</v>
      </c>
      <c r="F83" s="378">
        <f>IF(Оглавление!$D$12="НДС",VLOOKUP(B83,Лист1!A:C,3,FALSE),IF(Оглавление!$D$12="Без НДС",VLOOKUP(B83,Лист1!A:B,2,FALSE),""))</f>
        <v>284.3</v>
      </c>
      <c r="G83" s="296">
        <f t="shared" si="9"/>
        <v>284.3</v>
      </c>
      <c r="H83" s="355"/>
      <c r="I83" s="246">
        <f t="shared" si="0"/>
        <v>0</v>
      </c>
      <c r="K83" s="461"/>
    </row>
    <row r="84" spans="1:11" ht="20.100000000000001" customHeight="1" x14ac:dyDescent="0.2">
      <c r="A84" s="622"/>
      <c r="B84" s="271">
        <v>46213</v>
      </c>
      <c r="C84" s="272" t="s">
        <v>499</v>
      </c>
      <c r="D84" s="271" t="s">
        <v>260</v>
      </c>
      <c r="E84" s="460">
        <v>30</v>
      </c>
      <c r="F84" s="378">
        <f>IF(Оглавление!$D$12="НДС",VLOOKUP(B84,Лист1!A:C,3,FALSE),IF(Оглавление!$D$12="Без НДС",VLOOKUP(B84,Лист1!A:B,2,FALSE),""))</f>
        <v>288.2</v>
      </c>
      <c r="G84" s="296">
        <f t="shared" si="9"/>
        <v>288.2</v>
      </c>
      <c r="H84" s="355"/>
      <c r="I84" s="246">
        <f t="shared" si="0"/>
        <v>0</v>
      </c>
      <c r="K84" s="461"/>
    </row>
    <row r="85" spans="1:11" ht="20.100000000000001" customHeight="1" x14ac:dyDescent="0.2">
      <c r="A85" s="622"/>
      <c r="B85" s="271">
        <v>46223</v>
      </c>
      <c r="C85" s="272" t="s">
        <v>500</v>
      </c>
      <c r="D85" s="271" t="s">
        <v>260</v>
      </c>
      <c r="E85" s="460">
        <v>30</v>
      </c>
      <c r="F85" s="378">
        <f>IF(Оглавление!$D$12="НДС",VLOOKUP(B85,Лист1!A:C,3,FALSE),IF(Оглавление!$D$12="Без НДС",VLOOKUP(B85,Лист1!A:B,2,FALSE),""))</f>
        <v>315.8</v>
      </c>
      <c r="G85" s="296">
        <f t="shared" si="9"/>
        <v>315.8</v>
      </c>
      <c r="H85" s="355"/>
      <c r="I85" s="246">
        <f t="shared" si="0"/>
        <v>0</v>
      </c>
      <c r="K85" s="461"/>
    </row>
    <row r="86" spans="1:11" ht="20.100000000000001" customHeight="1" x14ac:dyDescent="0.2">
      <c r="A86" s="622"/>
      <c r="B86" s="271">
        <v>46233</v>
      </c>
      <c r="C86" s="272" t="s">
        <v>501</v>
      </c>
      <c r="D86" s="271" t="s">
        <v>260</v>
      </c>
      <c r="E86" s="460">
        <v>30</v>
      </c>
      <c r="F86" s="378">
        <f>IF(Оглавление!$D$12="НДС",VLOOKUP(B86,Лист1!A:C,3,FALSE),IF(Оглавление!$D$12="Без НДС",VLOOKUP(B86,Лист1!A:B,2,FALSE),""))</f>
        <v>351.9</v>
      </c>
      <c r="G86" s="296">
        <f t="shared" si="9"/>
        <v>351.9</v>
      </c>
      <c r="H86" s="355"/>
      <c r="I86" s="246">
        <f t="shared" si="0"/>
        <v>0</v>
      </c>
      <c r="K86" s="461"/>
    </row>
    <row r="87" spans="1:11" ht="20.100000000000001" customHeight="1" x14ac:dyDescent="0.2">
      <c r="A87" s="622"/>
      <c r="B87" s="271">
        <v>46253</v>
      </c>
      <c r="C87" s="272" t="s">
        <v>502</v>
      </c>
      <c r="D87" s="271" t="s">
        <v>260</v>
      </c>
      <c r="E87" s="460">
        <v>20</v>
      </c>
      <c r="F87" s="378">
        <f>IF(Оглавление!$D$12="НДС",VLOOKUP(B87,Лист1!A:C,3,FALSE),IF(Оглавление!$D$12="Без НДС",VLOOKUP(B87,Лист1!A:B,2,FALSE),""))</f>
        <v>450.3</v>
      </c>
      <c r="G87" s="296">
        <f t="shared" si="9"/>
        <v>450.3</v>
      </c>
      <c r="H87" s="355"/>
      <c r="I87" s="246">
        <f t="shared" si="0"/>
        <v>0</v>
      </c>
      <c r="K87" s="461"/>
    </row>
    <row r="88" spans="1:11" ht="20.100000000000001" customHeight="1" x14ac:dyDescent="0.2">
      <c r="A88" s="622"/>
      <c r="B88" s="271">
        <v>46313</v>
      </c>
      <c r="C88" s="272" t="s">
        <v>503</v>
      </c>
      <c r="D88" s="271" t="s">
        <v>260</v>
      </c>
      <c r="E88" s="460">
        <v>20</v>
      </c>
      <c r="F88" s="378">
        <f>IF(Оглавление!$D$12="НДС",VLOOKUP(B88,Лист1!A:C,3,FALSE),IF(Оглавление!$D$12="Без НДС",VLOOKUP(B88,Лист1!A:B,2,FALSE),""))</f>
        <v>441.3</v>
      </c>
      <c r="G88" s="296">
        <f t="shared" si="9"/>
        <v>441.3</v>
      </c>
      <c r="H88" s="355"/>
      <c r="I88" s="246">
        <f t="shared" si="0"/>
        <v>0</v>
      </c>
      <c r="K88" s="461"/>
    </row>
    <row r="89" spans="1:11" ht="20.100000000000001" customHeight="1" x14ac:dyDescent="0.2">
      <c r="A89" s="622"/>
      <c r="B89" s="271">
        <v>46323</v>
      </c>
      <c r="C89" s="272" t="s">
        <v>504</v>
      </c>
      <c r="D89" s="271" t="s">
        <v>260</v>
      </c>
      <c r="E89" s="460">
        <v>25</v>
      </c>
      <c r="F89" s="378">
        <f>IF(Оглавление!$D$12="НДС",VLOOKUP(B89,Лист1!A:C,3,FALSE),IF(Оглавление!$D$12="Без НДС",VLOOKUP(B89,Лист1!A:B,2,FALSE),""))</f>
        <v>468.3</v>
      </c>
      <c r="G89" s="296">
        <f t="shared" si="9"/>
        <v>468.3</v>
      </c>
      <c r="H89" s="355"/>
      <c r="I89" s="246">
        <f t="shared" si="0"/>
        <v>0</v>
      </c>
      <c r="K89" s="461"/>
    </row>
    <row r="90" spans="1:11" ht="20.100000000000001" customHeight="1" x14ac:dyDescent="0.2">
      <c r="A90" s="622"/>
      <c r="B90" s="271">
        <v>46333</v>
      </c>
      <c r="C90" s="272" t="s">
        <v>505</v>
      </c>
      <c r="D90" s="271" t="s">
        <v>260</v>
      </c>
      <c r="E90" s="460">
        <v>15</v>
      </c>
      <c r="F90" s="378">
        <f>IF(Оглавление!$D$12="НДС",VLOOKUP(B90,Лист1!A:C,3,FALSE),IF(Оглавление!$D$12="Без НДС",VLOOKUP(B90,Лист1!A:B,2,FALSE),""))</f>
        <v>513.29999999999995</v>
      </c>
      <c r="G90" s="296">
        <f t="shared" si="9"/>
        <v>513.29999999999995</v>
      </c>
      <c r="H90" s="355"/>
      <c r="I90" s="246">
        <f t="shared" si="0"/>
        <v>0</v>
      </c>
      <c r="K90" s="461"/>
    </row>
    <row r="91" spans="1:11" ht="20.100000000000001" customHeight="1" x14ac:dyDescent="0.2">
      <c r="A91" s="622"/>
      <c r="B91" s="271">
        <v>46273</v>
      </c>
      <c r="C91" s="272" t="s">
        <v>506</v>
      </c>
      <c r="D91" s="271" t="s">
        <v>260</v>
      </c>
      <c r="E91" s="460">
        <v>20</v>
      </c>
      <c r="F91" s="378">
        <f>IF(Оглавление!$D$12="НДС",VLOOKUP(B91,Лист1!A:C,3,FALSE),IF(Оглавление!$D$12="Без НДС",VLOOKUP(B91,Лист1!A:B,2,FALSE),""))</f>
        <v>443.2</v>
      </c>
      <c r="G91" s="296">
        <f t="shared" si="9"/>
        <v>443.2</v>
      </c>
      <c r="H91" s="355"/>
      <c r="I91" s="246">
        <f t="shared" si="0"/>
        <v>0</v>
      </c>
      <c r="K91" s="461"/>
    </row>
    <row r="92" spans="1:11" ht="20.100000000000001" customHeight="1" x14ac:dyDescent="0.2">
      <c r="A92" s="622"/>
      <c r="B92" s="271">
        <v>46343</v>
      </c>
      <c r="C92" s="272" t="s">
        <v>507</v>
      </c>
      <c r="D92" s="271" t="s">
        <v>260</v>
      </c>
      <c r="E92" s="460">
        <v>15</v>
      </c>
      <c r="F92" s="378">
        <f>IF(Оглавление!$D$12="НДС",VLOOKUP(B92,Лист1!A:C,3,FALSE),IF(Оглавление!$D$12="Без НДС",VLOOKUP(B92,Лист1!A:B,2,FALSE),""))</f>
        <v>461.2</v>
      </c>
      <c r="G92" s="296">
        <f t="shared" si="9"/>
        <v>461.2</v>
      </c>
      <c r="H92" s="355"/>
      <c r="I92" s="246">
        <f t="shared" si="0"/>
        <v>0</v>
      </c>
      <c r="K92" s="461"/>
    </row>
    <row r="93" spans="1:11" ht="20.100000000000001" customHeight="1" x14ac:dyDescent="0.2">
      <c r="A93" s="622"/>
      <c r="B93" s="271">
        <v>46353</v>
      </c>
      <c r="C93" s="272" t="s">
        <v>508</v>
      </c>
      <c r="D93" s="271" t="s">
        <v>260</v>
      </c>
      <c r="E93" s="460">
        <v>15</v>
      </c>
      <c r="F93" s="378">
        <f>IF(Оглавление!$D$12="НДС",VLOOKUP(B93,Лист1!A:C,3,FALSE),IF(Оглавление!$D$12="Без НДС",VLOOKUP(B93,Лист1!A:B,2,FALSE),""))</f>
        <v>499.2</v>
      </c>
      <c r="G93" s="296">
        <f t="shared" si="9"/>
        <v>499.2</v>
      </c>
      <c r="H93" s="355"/>
      <c r="I93" s="246">
        <f t="shared" si="0"/>
        <v>0</v>
      </c>
      <c r="K93" s="461"/>
    </row>
    <row r="94" spans="1:11" ht="20.100000000000001" customHeight="1" x14ac:dyDescent="0.2">
      <c r="A94" s="622"/>
      <c r="B94" s="271">
        <v>46373</v>
      </c>
      <c r="C94" s="272" t="s">
        <v>509</v>
      </c>
      <c r="D94" s="271" t="s">
        <v>260</v>
      </c>
      <c r="E94" s="460">
        <v>10</v>
      </c>
      <c r="F94" s="378">
        <f>IF(Оглавление!$D$12="НДС",VLOOKUP(B94,Лист1!A:C,3,FALSE),IF(Оглавление!$D$12="Без НДС",VLOOKUP(B94,Лист1!A:B,2,FALSE),""))</f>
        <v>536.5</v>
      </c>
      <c r="G94" s="296">
        <f t="shared" si="9"/>
        <v>536.5</v>
      </c>
      <c r="H94" s="355"/>
      <c r="I94" s="246">
        <f t="shared" si="0"/>
        <v>0</v>
      </c>
      <c r="K94" s="461"/>
    </row>
    <row r="95" spans="1:11" ht="20.100000000000001" customHeight="1" x14ac:dyDescent="0.2">
      <c r="A95" s="622"/>
      <c r="B95" s="271">
        <v>46383</v>
      </c>
      <c r="C95" s="272" t="s">
        <v>510</v>
      </c>
      <c r="D95" s="271" t="s">
        <v>260</v>
      </c>
      <c r="E95" s="460">
        <v>10</v>
      </c>
      <c r="F95" s="378">
        <f>IF(Оглавление!$D$12="НДС",VLOOKUP(B95,Лист1!A:C,3,FALSE),IF(Оглавление!$D$12="Без НДС",VLOOKUP(B95,Лист1!A:B,2,FALSE),""))</f>
        <v>864.6</v>
      </c>
      <c r="G95" s="296">
        <f t="shared" si="9"/>
        <v>864.6</v>
      </c>
      <c r="H95" s="355"/>
      <c r="I95" s="246">
        <f t="shared" si="0"/>
        <v>0</v>
      </c>
      <c r="K95" s="461"/>
    </row>
    <row r="96" spans="1:11" ht="20.100000000000001" customHeight="1" x14ac:dyDescent="0.2">
      <c r="A96" s="622"/>
      <c r="B96" s="271">
        <v>46393</v>
      </c>
      <c r="C96" s="272" t="s">
        <v>511</v>
      </c>
      <c r="D96" s="271" t="s">
        <v>260</v>
      </c>
      <c r="E96" s="460">
        <v>10</v>
      </c>
      <c r="F96" s="378">
        <f>IF(Оглавление!$D$12="НДС",VLOOKUP(B96,Лист1!A:C,3,FALSE),IF(Оглавление!$D$12="Без НДС",VLOOKUP(B96,Лист1!A:B,2,FALSE),""))</f>
        <v>973.3</v>
      </c>
      <c r="G96" s="296">
        <f t="shared" si="9"/>
        <v>973.3</v>
      </c>
      <c r="H96" s="355"/>
      <c r="I96" s="246">
        <f t="shared" si="0"/>
        <v>0</v>
      </c>
      <c r="K96" s="461"/>
    </row>
    <row r="97" spans="1:11" ht="20.100000000000001" customHeight="1" x14ac:dyDescent="0.2">
      <c r="A97" s="622"/>
      <c r="B97" s="271">
        <v>46433</v>
      </c>
      <c r="C97" s="272" t="s">
        <v>512</v>
      </c>
      <c r="D97" s="271" t="s">
        <v>260</v>
      </c>
      <c r="E97" s="460">
        <v>10</v>
      </c>
      <c r="F97" s="378">
        <f>IF(Оглавление!$D$12="НДС",VLOOKUP(B97,Лист1!A:C,3,FALSE),IF(Оглавление!$D$12="Без НДС",VLOOKUP(B97,Лист1!A:B,2,FALSE),""))</f>
        <v>1001.6</v>
      </c>
      <c r="G97" s="296">
        <f t="shared" si="9"/>
        <v>1001.6</v>
      </c>
      <c r="H97" s="355"/>
      <c r="I97" s="246">
        <f t="shared" si="0"/>
        <v>0</v>
      </c>
      <c r="K97" s="461"/>
    </row>
    <row r="98" spans="1:11" ht="20.100000000000001" customHeight="1" x14ac:dyDescent="0.2">
      <c r="A98" s="622"/>
      <c r="B98" s="271">
        <v>46443</v>
      </c>
      <c r="C98" s="272" t="s">
        <v>513</v>
      </c>
      <c r="D98" s="271" t="s">
        <v>260</v>
      </c>
      <c r="E98" s="460">
        <v>10</v>
      </c>
      <c r="F98" s="378">
        <f>IF(Оглавление!$D$12="НДС",VLOOKUP(B98,Лист1!A:C,3,FALSE),IF(Оглавление!$D$12="Без НДС",VLOOKUP(B98,Лист1!A:B,2,FALSE),""))</f>
        <v>1112.9000000000001</v>
      </c>
      <c r="G98" s="296">
        <f t="shared" si="9"/>
        <v>1112.9000000000001</v>
      </c>
      <c r="H98" s="355"/>
      <c r="I98" s="246">
        <f t="shared" si="0"/>
        <v>0</v>
      </c>
      <c r="K98" s="461"/>
    </row>
    <row r="99" spans="1:11" ht="20.100000000000001" customHeight="1" x14ac:dyDescent="0.2">
      <c r="A99" s="622"/>
      <c r="B99" s="271">
        <v>46453</v>
      </c>
      <c r="C99" s="272" t="s">
        <v>514</v>
      </c>
      <c r="D99" s="271" t="s">
        <v>260</v>
      </c>
      <c r="E99" s="460">
        <v>10</v>
      </c>
      <c r="F99" s="378">
        <f>IF(Оглавление!$D$12="НДС",VLOOKUP(B99,Лист1!A:C,3,FALSE),IF(Оглавление!$D$12="Без НДС",VLOOKUP(B99,Лист1!A:B,2,FALSE),""))</f>
        <v>1076.8</v>
      </c>
      <c r="G99" s="296">
        <f t="shared" si="9"/>
        <v>1076.8</v>
      </c>
      <c r="H99" s="355"/>
      <c r="I99" s="246">
        <f t="shared" si="0"/>
        <v>0</v>
      </c>
      <c r="K99" s="461"/>
    </row>
    <row r="100" spans="1:11" ht="20.100000000000001" customHeight="1" x14ac:dyDescent="0.2">
      <c r="A100" s="622"/>
      <c r="B100" s="271">
        <v>46463</v>
      </c>
      <c r="C100" s="272" t="s">
        <v>515</v>
      </c>
      <c r="D100" s="271" t="s">
        <v>260</v>
      </c>
      <c r="E100" s="460">
        <v>10</v>
      </c>
      <c r="F100" s="378">
        <f>IF(Оглавление!$D$12="НДС",VLOOKUP(B100,Лист1!A:C,3,FALSE),IF(Оглавление!$D$12="Без НДС",VLOOKUP(B100,Лист1!A:B,2,FALSE),""))</f>
        <v>959.8</v>
      </c>
      <c r="G100" s="296">
        <f t="shared" si="9"/>
        <v>959.8</v>
      </c>
      <c r="H100" s="355"/>
      <c r="I100" s="246">
        <f t="shared" si="0"/>
        <v>0</v>
      </c>
      <c r="K100" s="461"/>
    </row>
    <row r="101" spans="1:11" ht="20.100000000000001" customHeight="1" x14ac:dyDescent="0.2">
      <c r="A101" s="623"/>
      <c r="B101" s="271">
        <v>46473</v>
      </c>
      <c r="C101" s="272" t="s">
        <v>516</v>
      </c>
      <c r="D101" s="271" t="s">
        <v>260</v>
      </c>
      <c r="E101" s="460">
        <v>10</v>
      </c>
      <c r="F101" s="378">
        <f>IF(Оглавление!$D$12="НДС",VLOOKUP(B101,Лист1!A:C,3,FALSE),IF(Оглавление!$D$12="Без НДС",VLOOKUP(B101,Лист1!A:B,2,FALSE),""))</f>
        <v>1063.3</v>
      </c>
      <c r="G101" s="296">
        <f>F101-(F101/100)*$F$5</f>
        <v>1063.3</v>
      </c>
      <c r="H101" s="355"/>
      <c r="I101" s="246">
        <f t="shared" si="0"/>
        <v>0</v>
      </c>
      <c r="K101" s="461"/>
    </row>
    <row r="102" spans="1:11" ht="11.1" customHeight="1" x14ac:dyDescent="0.2">
      <c r="A102" s="392"/>
      <c r="B102" s="60"/>
      <c r="C102" s="61"/>
      <c r="D102" s="462"/>
      <c r="E102" s="471"/>
      <c r="F102" s="394"/>
      <c r="G102" s="464"/>
      <c r="H102" s="472"/>
      <c r="I102" s="386"/>
    </row>
    <row r="103" spans="1:11" ht="34.5" customHeight="1" x14ac:dyDescent="0.2">
      <c r="A103" s="407"/>
      <c r="B103" s="271">
        <v>49105</v>
      </c>
      <c r="C103" s="272" t="s">
        <v>287</v>
      </c>
      <c r="D103" s="271" t="s">
        <v>260</v>
      </c>
      <c r="E103" s="460">
        <v>10</v>
      </c>
      <c r="F103" s="378">
        <f>IF(Оглавление!$D$12="НДС",VLOOKUP(B103,Лист1!A:C,3,FALSE),IF(Оглавление!$D$12="Без НДС",VLOOKUP(B103,Лист1!A:B,2,FALSE),""))</f>
        <v>516.20000000000005</v>
      </c>
      <c r="G103" s="296">
        <f>F103-(F103/100)*$F$5</f>
        <v>516.20000000000005</v>
      </c>
      <c r="H103" s="355"/>
      <c r="I103" s="246">
        <f t="shared" si="0"/>
        <v>0</v>
      </c>
    </row>
    <row r="104" spans="1:11" ht="34.5" customHeight="1" x14ac:dyDescent="0.2">
      <c r="A104" s="409"/>
      <c r="B104" s="271">
        <v>49115</v>
      </c>
      <c r="C104" s="272" t="s">
        <v>286</v>
      </c>
      <c r="D104" s="271" t="s">
        <v>260</v>
      </c>
      <c r="E104" s="460">
        <v>10</v>
      </c>
      <c r="F104" s="378">
        <f>IF(Оглавление!$D$12="НДС",VLOOKUP(B104,Лист1!A:C,3,FALSE),IF(Оглавление!$D$12="Без НДС",VLOOKUP(B104,Лист1!A:B,2,FALSE),""))</f>
        <v>626.20000000000005</v>
      </c>
      <c r="G104" s="296">
        <f>F104-(F104/100)*$F$5</f>
        <v>626.20000000000005</v>
      </c>
      <c r="H104" s="355"/>
      <c r="I104" s="246">
        <f t="shared" si="0"/>
        <v>0</v>
      </c>
    </row>
    <row r="105" spans="1:11" ht="6.75" customHeight="1" x14ac:dyDescent="0.2">
      <c r="A105" s="409"/>
      <c r="B105" s="17"/>
      <c r="C105" s="15"/>
      <c r="D105" s="17"/>
      <c r="E105" s="416"/>
      <c r="F105" s="394"/>
      <c r="G105" s="469"/>
      <c r="H105" s="473"/>
      <c r="I105" s="474"/>
    </row>
    <row r="106" spans="1:11" ht="42" customHeight="1" x14ac:dyDescent="0.2">
      <c r="A106" s="408"/>
      <c r="B106" s="271">
        <v>49106</v>
      </c>
      <c r="C106" s="272" t="s">
        <v>739</v>
      </c>
      <c r="D106" s="271" t="s">
        <v>260</v>
      </c>
      <c r="E106" s="460">
        <v>1</v>
      </c>
      <c r="F106" s="378">
        <f>IF(Оглавление!$D$12="НДС",VLOOKUP(B106,Лист1!A:C,3,FALSE),IF(Оглавление!$D$12="Без НДС",VLOOKUP(B106,Лист1!A:B,2,FALSE),""))</f>
        <v>1088.7</v>
      </c>
      <c r="G106" s="296">
        <f t="shared" ref="G106:G107" si="10">F106-(F106/100)*$F$5</f>
        <v>1088.7</v>
      </c>
      <c r="H106" s="355"/>
      <c r="I106" s="246">
        <f t="shared" si="0"/>
        <v>0</v>
      </c>
      <c r="K106" s="461"/>
    </row>
    <row r="107" spans="1:11" ht="42" customHeight="1" x14ac:dyDescent="0.2">
      <c r="A107" s="408"/>
      <c r="B107" s="271">
        <v>49107</v>
      </c>
      <c r="C107" s="272" t="s">
        <v>740</v>
      </c>
      <c r="D107" s="271" t="s">
        <v>260</v>
      </c>
      <c r="E107" s="460">
        <v>1</v>
      </c>
      <c r="F107" s="378">
        <f>IF(Оглавление!$D$12="НДС",VLOOKUP(B107,Лист1!A:C,3,FALSE),IF(Оглавление!$D$12="Без НДС",VLOOKUP(B107,Лист1!A:B,2,FALSE),""))</f>
        <v>1014.8</v>
      </c>
      <c r="G107" s="296">
        <f t="shared" si="10"/>
        <v>1014.8</v>
      </c>
      <c r="H107" s="355"/>
      <c r="I107" s="246">
        <f t="shared" si="0"/>
        <v>0</v>
      </c>
      <c r="K107" s="461"/>
    </row>
    <row r="108" spans="1:11" ht="9" customHeight="1" x14ac:dyDescent="0.2">
      <c r="A108" s="408"/>
      <c r="B108" s="57"/>
      <c r="C108" s="475"/>
      <c r="D108" s="57"/>
      <c r="E108" s="476"/>
      <c r="F108" s="90"/>
      <c r="G108" s="477"/>
      <c r="H108" s="478"/>
      <c r="I108" s="479"/>
    </row>
    <row r="109" spans="1:11" ht="34.5" customHeight="1" x14ac:dyDescent="0.2">
      <c r="A109" s="407"/>
      <c r="B109" s="271">
        <v>49205</v>
      </c>
      <c r="C109" s="272" t="s">
        <v>336</v>
      </c>
      <c r="D109" s="271" t="s">
        <v>260</v>
      </c>
      <c r="E109" s="460">
        <v>10</v>
      </c>
      <c r="F109" s="378">
        <f>IF(Оглавление!$D$12="НДС",VLOOKUP(B109,Лист1!A:C,3,FALSE),IF(Оглавление!$D$12="Без НДС",VLOOKUP(B109,Лист1!A:B,2,FALSE),""))</f>
        <v>400.5</v>
      </c>
      <c r="G109" s="296">
        <f>F109-(F109/100)*$F$5</f>
        <v>400.5</v>
      </c>
      <c r="H109" s="355"/>
      <c r="I109" s="246">
        <f t="shared" ref="I109:I119" si="11">G109*H109</f>
        <v>0</v>
      </c>
    </row>
    <row r="110" spans="1:11" ht="34.5" customHeight="1" x14ac:dyDescent="0.2">
      <c r="A110" s="408"/>
      <c r="B110" s="271">
        <v>49225</v>
      </c>
      <c r="C110" s="272" t="s">
        <v>334</v>
      </c>
      <c r="D110" s="271" t="s">
        <v>260</v>
      </c>
      <c r="E110" s="460">
        <v>10</v>
      </c>
      <c r="F110" s="378">
        <f>IF(Оглавление!$D$12="НДС",VLOOKUP(B110,Лист1!A:C,3,FALSE),IF(Оглавление!$D$12="Без НДС",VLOOKUP(B110,Лист1!A:B,2,FALSE),""))</f>
        <v>556.79999999999995</v>
      </c>
      <c r="G110" s="296">
        <f>F110-(F110/100)*$F$5</f>
        <v>556.79999999999995</v>
      </c>
      <c r="H110" s="355"/>
      <c r="I110" s="246">
        <f t="shared" si="11"/>
        <v>0</v>
      </c>
    </row>
    <row r="111" spans="1:11" ht="34.5" customHeight="1" x14ac:dyDescent="0.2">
      <c r="A111" s="409"/>
      <c r="B111" s="271">
        <v>49245</v>
      </c>
      <c r="C111" s="272" t="s">
        <v>332</v>
      </c>
      <c r="D111" s="271" t="s">
        <v>260</v>
      </c>
      <c r="E111" s="460">
        <v>10</v>
      </c>
      <c r="F111" s="378">
        <f>IF(Оглавление!$D$12="НДС",VLOOKUP(B111,Лист1!A:C,3,FALSE),IF(Оглавление!$D$12="Без НДС",VLOOKUP(B111,Лист1!A:B,2,FALSE),""))</f>
        <v>956.2</v>
      </c>
      <c r="G111" s="296">
        <f>F111-(F111/100)*$F$5</f>
        <v>956.2</v>
      </c>
      <c r="H111" s="355"/>
      <c r="I111" s="246">
        <f t="shared" si="11"/>
        <v>0</v>
      </c>
    </row>
    <row r="112" spans="1:11" ht="6.75" customHeight="1" x14ac:dyDescent="0.2">
      <c r="A112" s="408"/>
      <c r="B112" s="17"/>
      <c r="C112" s="15"/>
      <c r="D112" s="17"/>
      <c r="E112" s="416"/>
      <c r="F112" s="394"/>
      <c r="G112" s="469"/>
      <c r="H112" s="390"/>
      <c r="I112" s="428"/>
    </row>
    <row r="113" spans="1:11" ht="34.5" customHeight="1" x14ac:dyDescent="0.2">
      <c r="A113" s="407"/>
      <c r="B113" s="271">
        <v>49305</v>
      </c>
      <c r="C113" s="272" t="s">
        <v>330</v>
      </c>
      <c r="D113" s="271" t="s">
        <v>260</v>
      </c>
      <c r="E113" s="460">
        <v>10</v>
      </c>
      <c r="F113" s="378">
        <f>IF(Оглавление!$D$12="НДС",VLOOKUP(B113,Лист1!A:C,3,FALSE),IF(Оглавление!$D$12="Без НДС",VLOOKUP(B113,Лист1!A:B,2,FALSE),""))</f>
        <v>553.9</v>
      </c>
      <c r="G113" s="296">
        <f>F113-(F113/100)*$F$5</f>
        <v>553.9</v>
      </c>
      <c r="H113" s="355"/>
      <c r="I113" s="246">
        <f t="shared" si="11"/>
        <v>0</v>
      </c>
    </row>
    <row r="114" spans="1:11" ht="34.5" customHeight="1" x14ac:dyDescent="0.2">
      <c r="A114" s="409"/>
      <c r="B114" s="271">
        <v>49315</v>
      </c>
      <c r="C114" s="272" t="s">
        <v>329</v>
      </c>
      <c r="D114" s="271" t="s">
        <v>260</v>
      </c>
      <c r="E114" s="460">
        <v>10</v>
      </c>
      <c r="F114" s="378">
        <f>IF(Оглавление!$D$12="НДС",VLOOKUP(B114,Лист1!A:C,3,FALSE),IF(Оглавление!$D$12="Без НДС",VLOOKUP(B114,Лист1!A:B,2,FALSE),""))</f>
        <v>619.9</v>
      </c>
      <c r="G114" s="296">
        <f>F114-(F114/100)*$F$5</f>
        <v>619.9</v>
      </c>
      <c r="H114" s="355"/>
      <c r="I114" s="246">
        <f t="shared" si="11"/>
        <v>0</v>
      </c>
    </row>
    <row r="115" spans="1:11" ht="6.75" customHeight="1" x14ac:dyDescent="0.2">
      <c r="A115" s="402"/>
      <c r="B115" s="17"/>
      <c r="C115" s="15"/>
      <c r="D115" s="299"/>
      <c r="E115" s="480"/>
      <c r="F115" s="394"/>
      <c r="G115" s="467"/>
      <c r="H115" s="480"/>
      <c r="I115" s="401"/>
    </row>
    <row r="116" spans="1:11" ht="18.75" customHeight="1" x14ac:dyDescent="0.2">
      <c r="A116" s="618"/>
      <c r="B116" s="271">
        <v>44193</v>
      </c>
      <c r="C116" s="272" t="s">
        <v>517</v>
      </c>
      <c r="D116" s="271" t="s">
        <v>260</v>
      </c>
      <c r="E116" s="460">
        <v>200</v>
      </c>
      <c r="F116" s="378">
        <f>IF(Оглавление!$D$12="НДС",VLOOKUP(B116,Лист1!A:C,3,FALSE),IF(Оглавление!$D$12="Без НДС",VLOOKUP(B116,Лист1!A:B,2,FALSE),""))</f>
        <v>74</v>
      </c>
      <c r="G116" s="296">
        <f>F116-(F116/100)*$F$5</f>
        <v>74</v>
      </c>
      <c r="H116" s="481"/>
      <c r="I116" s="246">
        <f t="shared" si="11"/>
        <v>0</v>
      </c>
      <c r="K116" s="461"/>
    </row>
    <row r="117" spans="1:11" ht="18.75" customHeight="1" x14ac:dyDescent="0.2">
      <c r="A117" s="619"/>
      <c r="B117" s="271">
        <v>44293</v>
      </c>
      <c r="C117" s="272" t="s">
        <v>518</v>
      </c>
      <c r="D117" s="271" t="s">
        <v>260</v>
      </c>
      <c r="E117" s="460">
        <v>100</v>
      </c>
      <c r="F117" s="378">
        <f>IF(Оглавление!$D$12="НДС",VLOOKUP(B117,Лист1!A:C,3,FALSE),IF(Оглавление!$D$12="Без НДС",VLOOKUP(B117,Лист1!A:B,2,FALSE),""))</f>
        <v>117.1</v>
      </c>
      <c r="G117" s="245">
        <f>F117-(F117/100)*$F$4</f>
        <v>117.1</v>
      </c>
      <c r="H117" s="481"/>
      <c r="I117" s="246">
        <f t="shared" si="11"/>
        <v>0</v>
      </c>
      <c r="K117" s="461"/>
    </row>
    <row r="118" spans="1:11" ht="18.75" customHeight="1" x14ac:dyDescent="0.2">
      <c r="A118" s="619"/>
      <c r="B118" s="271">
        <v>44393</v>
      </c>
      <c r="C118" s="272" t="s">
        <v>519</v>
      </c>
      <c r="D118" s="271" t="s">
        <v>260</v>
      </c>
      <c r="E118" s="460">
        <v>50</v>
      </c>
      <c r="F118" s="378">
        <f>IF(Оглавление!$D$12="НДС",VLOOKUP(B118,Лист1!A:C,3,FALSE),IF(Оглавление!$D$12="Без НДС",VLOOKUP(B118,Лист1!A:B,2,FALSE),""))</f>
        <v>218.1</v>
      </c>
      <c r="G118" s="245">
        <f>F118-(F118/100)*$F$4</f>
        <v>218.1</v>
      </c>
      <c r="H118" s="481"/>
      <c r="I118" s="246">
        <f t="shared" si="11"/>
        <v>0</v>
      </c>
      <c r="K118" s="461"/>
    </row>
    <row r="119" spans="1:11" ht="19.5" customHeight="1" x14ac:dyDescent="0.2">
      <c r="A119" s="620"/>
      <c r="B119" s="271">
        <v>44493</v>
      </c>
      <c r="C119" s="272" t="s">
        <v>520</v>
      </c>
      <c r="D119" s="271" t="s">
        <v>260</v>
      </c>
      <c r="E119" s="460">
        <v>30</v>
      </c>
      <c r="F119" s="378">
        <f>IF(Оглавление!$D$12="НДС",VLOOKUP(B119,Лист1!A:C,3,FALSE),IF(Оглавление!$D$12="Без НДС",VLOOKUP(B119,Лист1!A:B,2,FALSE),""))</f>
        <v>477.3</v>
      </c>
      <c r="G119" s="296">
        <f>F119-(F119/100)*$F$5</f>
        <v>477.3</v>
      </c>
      <c r="H119" s="481"/>
      <c r="I119" s="246">
        <f t="shared" si="11"/>
        <v>0</v>
      </c>
      <c r="K119" s="461"/>
    </row>
    <row r="120" spans="1:11" ht="7.35" customHeight="1" x14ac:dyDescent="0.2">
      <c r="A120" s="392"/>
      <c r="B120" s="60"/>
      <c r="C120" s="61"/>
      <c r="D120" s="462"/>
      <c r="E120" s="471"/>
      <c r="F120" s="394"/>
      <c r="G120" s="464"/>
      <c r="H120" s="471"/>
      <c r="I120" s="386"/>
    </row>
    <row r="121" spans="1:11" ht="33.75" customHeight="1" x14ac:dyDescent="0.2">
      <c r="A121" s="407"/>
      <c r="B121" s="271">
        <v>47105</v>
      </c>
      <c r="C121" s="272" t="s">
        <v>285</v>
      </c>
      <c r="D121" s="271" t="s">
        <v>260</v>
      </c>
      <c r="E121" s="460">
        <v>5</v>
      </c>
      <c r="F121" s="378">
        <f>IF(Оглавление!$D$12="НДС",VLOOKUP(B121,Лист1!A:C,3,FALSE),IF(Оглавление!$D$12="Без НДС",VLOOKUP(B121,Лист1!A:B,2,FALSE),""))</f>
        <v>1167.7</v>
      </c>
      <c r="G121" s="296">
        <f>F121-(F121/100)*$F$5</f>
        <v>1167.7</v>
      </c>
      <c r="H121" s="355"/>
      <c r="I121" s="246">
        <f t="shared" si="0"/>
        <v>0</v>
      </c>
    </row>
    <row r="122" spans="1:11" ht="33.75" customHeight="1" x14ac:dyDescent="0.2">
      <c r="A122" s="409"/>
      <c r="B122" s="271">
        <v>47205</v>
      </c>
      <c r="C122" s="272" t="s">
        <v>284</v>
      </c>
      <c r="D122" s="271" t="s">
        <v>260</v>
      </c>
      <c r="E122" s="460">
        <v>5</v>
      </c>
      <c r="F122" s="378">
        <f>IF(Оглавление!$D$12="НДС",VLOOKUP(B122,Лист1!A:C,3,FALSE),IF(Оглавление!$D$12="Без НДС",VLOOKUP(B122,Лист1!A:B,2,FALSE),""))</f>
        <v>1338.6</v>
      </c>
      <c r="G122" s="296">
        <f>F122-(F122/100)*$F$5</f>
        <v>1338.6</v>
      </c>
      <c r="H122" s="355"/>
      <c r="I122" s="246">
        <f t="shared" si="0"/>
        <v>0</v>
      </c>
    </row>
    <row r="123" spans="1:11" ht="8.1" customHeight="1" x14ac:dyDescent="0.2">
      <c r="A123" s="402"/>
      <c r="B123" s="17"/>
      <c r="C123" s="15"/>
      <c r="D123" s="299"/>
      <c r="E123" s="480"/>
      <c r="F123" s="90"/>
      <c r="G123" s="467"/>
      <c r="H123" s="480"/>
      <c r="I123" s="386"/>
    </row>
    <row r="124" spans="1:11" ht="34.5" customHeight="1" x14ac:dyDescent="0.2">
      <c r="A124" s="407"/>
      <c r="B124" s="271">
        <v>48105</v>
      </c>
      <c r="C124" s="272" t="s">
        <v>283</v>
      </c>
      <c r="D124" s="271" t="s">
        <v>260</v>
      </c>
      <c r="E124" s="460">
        <v>5</v>
      </c>
      <c r="F124" s="378">
        <f>IF(Оглавление!$D$12="НДС",VLOOKUP(B124,Лист1!A:C,3,FALSE),IF(Оглавление!$D$12="Без НДС",VLOOKUP(B124,Лист1!A:B,2,FALSE),""))</f>
        <v>2830.4</v>
      </c>
      <c r="G124" s="296">
        <f>F124-(F124/100)*$F$5</f>
        <v>2830.4</v>
      </c>
      <c r="H124" s="355"/>
      <c r="I124" s="246">
        <f t="shared" si="0"/>
        <v>0</v>
      </c>
    </row>
    <row r="125" spans="1:11" ht="33" customHeight="1" x14ac:dyDescent="0.2">
      <c r="A125" s="409"/>
      <c r="B125" s="271">
        <v>48205</v>
      </c>
      <c r="C125" s="272" t="s">
        <v>282</v>
      </c>
      <c r="D125" s="271" t="s">
        <v>260</v>
      </c>
      <c r="E125" s="460">
        <v>5</v>
      </c>
      <c r="F125" s="378">
        <f>IF(Оглавление!$D$12="НДС",VLOOKUP(B125,Лист1!A:C,3,FALSE),IF(Оглавление!$D$12="Без НДС",VLOOKUP(B125,Лист1!A:B,2,FALSE),""))</f>
        <v>3141.9</v>
      </c>
      <c r="G125" s="296">
        <f>F125-(F125/100)*$F$5</f>
        <v>3141.9</v>
      </c>
      <c r="H125" s="355"/>
      <c r="I125" s="246">
        <f t="shared" si="0"/>
        <v>0</v>
      </c>
    </row>
    <row r="126" spans="1:11" ht="26.1" customHeight="1" x14ac:dyDescent="0.2">
      <c r="A126" s="132" t="s">
        <v>281</v>
      </c>
      <c r="B126" s="133"/>
      <c r="C126" s="133"/>
      <c r="D126" s="133"/>
      <c r="E126" s="133"/>
      <c r="F126" s="482"/>
      <c r="G126" s="133"/>
      <c r="H126" s="133"/>
      <c r="I126" s="134"/>
    </row>
    <row r="127" spans="1:11" ht="21.75" customHeight="1" x14ac:dyDescent="0.2">
      <c r="A127" s="621"/>
      <c r="B127" s="271">
        <v>4951</v>
      </c>
      <c r="C127" s="272" t="s">
        <v>280</v>
      </c>
      <c r="D127" s="271" t="s">
        <v>260</v>
      </c>
      <c r="E127" s="391">
        <v>20</v>
      </c>
      <c r="F127" s="378">
        <f>IF(Оглавление!$D$12="НДС",VLOOKUP(B127,Лист1!A:C,3,FALSE),IF(Оглавление!$D$12="Без НДС",VLOOKUP(B127,Лист1!A:B,2,FALSE),""))</f>
        <v>148.19999999999999</v>
      </c>
      <c r="G127" s="296">
        <f>F127-(F127/100)*$F$5</f>
        <v>148.19999999999999</v>
      </c>
      <c r="H127" s="275"/>
      <c r="I127" s="246">
        <f>G127*H127</f>
        <v>0</v>
      </c>
    </row>
    <row r="128" spans="1:11" ht="21.75" customHeight="1" x14ac:dyDescent="0.2">
      <c r="A128" s="622"/>
      <c r="B128" s="271">
        <v>4952</v>
      </c>
      <c r="C128" s="272" t="s">
        <v>279</v>
      </c>
      <c r="D128" s="271" t="s">
        <v>260</v>
      </c>
      <c r="E128" s="391">
        <v>20</v>
      </c>
      <c r="F128" s="378">
        <f>IF(Оглавление!$D$12="НДС",VLOOKUP(B128,Лист1!A:C,3,FALSE),IF(Оглавление!$D$12="Без НДС",VLOOKUP(B128,Лист1!A:B,2,FALSE),""))</f>
        <v>270.2</v>
      </c>
      <c r="G128" s="245">
        <f>F128-(F128/100)*$F$4</f>
        <v>270.2</v>
      </c>
      <c r="H128" s="275"/>
      <c r="I128" s="246">
        <f t="shared" ref="I128:I140" si="12">G128*H128</f>
        <v>0</v>
      </c>
    </row>
    <row r="129" spans="1:11" ht="21.75" customHeight="1" x14ac:dyDescent="0.2">
      <c r="A129" s="623"/>
      <c r="B129" s="271">
        <v>4953</v>
      </c>
      <c r="C129" s="272" t="s">
        <v>278</v>
      </c>
      <c r="D129" s="271" t="s">
        <v>260</v>
      </c>
      <c r="E129" s="391">
        <v>20</v>
      </c>
      <c r="F129" s="378">
        <f>IF(Оглавление!$D$12="НДС",VLOOKUP(B129,Лист1!A:C,3,FALSE),IF(Оглавление!$D$12="Без НДС",VLOOKUP(B129,Лист1!A:B,2,FALSE),""))</f>
        <v>451.2</v>
      </c>
      <c r="G129" s="245">
        <f>F129-(F129/100)*$F$4</f>
        <v>451.2</v>
      </c>
      <c r="H129" s="275"/>
      <c r="I129" s="246">
        <f>G129*H129</f>
        <v>0</v>
      </c>
    </row>
    <row r="130" spans="1:11" ht="80.25" customHeight="1" x14ac:dyDescent="0.2">
      <c r="A130" s="409"/>
      <c r="B130" s="271">
        <v>4958</v>
      </c>
      <c r="C130" s="272" t="s">
        <v>825</v>
      </c>
      <c r="D130" s="271" t="s">
        <v>260</v>
      </c>
      <c r="E130" s="391">
        <v>10</v>
      </c>
      <c r="F130" s="378">
        <f>IF(Оглавление!$D$12="НДС",VLOOKUP(B130,Лист1!A:C,3,FALSE),IF(Оглавление!$D$12="Без НДС",VLOOKUP(B130,Лист1!A:B,2,FALSE),""))</f>
        <v>99</v>
      </c>
      <c r="G130" s="245">
        <f>F130-(F130/100)*$F$4</f>
        <v>99</v>
      </c>
      <c r="H130" s="275"/>
      <c r="I130" s="246">
        <f>G130*H130</f>
        <v>0</v>
      </c>
    </row>
    <row r="131" spans="1:11" ht="8.65" customHeight="1" x14ac:dyDescent="0.2">
      <c r="A131" s="392"/>
      <c r="B131" s="60"/>
      <c r="C131" s="61"/>
      <c r="D131" s="462"/>
      <c r="E131" s="394"/>
      <c r="F131" s="483"/>
      <c r="G131" s="396"/>
      <c r="H131" s="394"/>
      <c r="I131" s="386"/>
    </row>
    <row r="132" spans="1:11" ht="58.5" customHeight="1" x14ac:dyDescent="0.2">
      <c r="A132" s="484"/>
      <c r="B132" s="271">
        <v>4956</v>
      </c>
      <c r="C132" s="272" t="s">
        <v>277</v>
      </c>
      <c r="D132" s="271" t="s">
        <v>260</v>
      </c>
      <c r="E132" s="391">
        <v>100</v>
      </c>
      <c r="F132" s="378">
        <f>IF(Оглавление!$D$12="НДС",VLOOKUP(B132,Лист1!A:C,3,FALSE),IF(Оглавление!$D$12="Без НДС",VLOOKUP(B132,Лист1!A:B,2,FALSE),""))</f>
        <v>48.4</v>
      </c>
      <c r="G132" s="245">
        <f>F132-(F132/100)*$F$4</f>
        <v>48.4</v>
      </c>
      <c r="H132" s="275"/>
      <c r="I132" s="246">
        <f t="shared" si="12"/>
        <v>0</v>
      </c>
    </row>
    <row r="133" spans="1:11" ht="8.65" customHeight="1" x14ac:dyDescent="0.2">
      <c r="A133" s="392"/>
      <c r="B133" s="60"/>
      <c r="C133" s="61"/>
      <c r="D133" s="462"/>
      <c r="E133" s="394"/>
      <c r="F133" s="483"/>
      <c r="G133" s="396"/>
      <c r="H133" s="485"/>
      <c r="I133" s="386"/>
    </row>
    <row r="134" spans="1:11" ht="62.1" customHeight="1" x14ac:dyDescent="0.2">
      <c r="A134" s="392"/>
      <c r="B134" s="271">
        <v>4955</v>
      </c>
      <c r="C134" s="315" t="s">
        <v>276</v>
      </c>
      <c r="D134" s="271" t="s">
        <v>260</v>
      </c>
      <c r="E134" s="391">
        <v>100</v>
      </c>
      <c r="F134" s="378">
        <f>IF(Оглавление!$D$12="НДС",VLOOKUP(B134,Лист1!A:C,3,FALSE),IF(Оглавление!$D$12="Без НДС",VLOOKUP(B134,Лист1!A:B,2,FALSE),""))</f>
        <v>211.9</v>
      </c>
      <c r="G134" s="245">
        <f>F134-(F134/100)*$F$4</f>
        <v>211.9</v>
      </c>
      <c r="H134" s="275"/>
      <c r="I134" s="246">
        <f t="shared" si="12"/>
        <v>0</v>
      </c>
    </row>
    <row r="135" spans="1:11" ht="17.25" customHeight="1" x14ac:dyDescent="0.2">
      <c r="A135" s="392"/>
      <c r="B135" s="60"/>
      <c r="C135" s="486"/>
      <c r="D135" s="60"/>
      <c r="E135" s="487"/>
      <c r="F135" s="488"/>
      <c r="G135" s="489"/>
      <c r="H135" s="490"/>
      <c r="I135" s="429"/>
    </row>
    <row r="136" spans="1:11" ht="62.25" customHeight="1" x14ac:dyDescent="0.2">
      <c r="A136" s="392"/>
      <c r="B136" s="271">
        <v>4976</v>
      </c>
      <c r="C136" s="272" t="s">
        <v>741</v>
      </c>
      <c r="D136" s="271" t="s">
        <v>260</v>
      </c>
      <c r="E136" s="391">
        <v>1</v>
      </c>
      <c r="F136" s="378">
        <f>IF(Оглавление!$D$12="НДС",VLOOKUP(B136,Лист1!A:C,3,FALSE),IF(Оглавление!$D$12="Без НДС",VLOOKUP(B136,Лист1!A:B,2,FALSE),""))</f>
        <v>106.5</v>
      </c>
      <c r="G136" s="245">
        <f>F136-(F136/100)*$F$4</f>
        <v>106.5</v>
      </c>
      <c r="H136" s="275"/>
      <c r="I136" s="246">
        <f t="shared" ref="I136" si="13">G136*H136</f>
        <v>0</v>
      </c>
    </row>
    <row r="137" spans="1:11" ht="17.25" customHeight="1" x14ac:dyDescent="0.2">
      <c r="A137" s="417"/>
      <c r="B137" s="430"/>
      <c r="C137" s="431"/>
      <c r="D137" s="17"/>
      <c r="E137" s="431"/>
      <c r="F137" s="491"/>
      <c r="G137" s="431"/>
      <c r="H137" s="430"/>
      <c r="I137" s="432"/>
    </row>
    <row r="138" spans="1:11" ht="81" customHeight="1" x14ac:dyDescent="0.2">
      <c r="A138" s="392"/>
      <c r="B138" s="271">
        <v>4970</v>
      </c>
      <c r="C138" s="272" t="s">
        <v>747</v>
      </c>
      <c r="D138" s="271" t="s">
        <v>260</v>
      </c>
      <c r="E138" s="391">
        <v>10</v>
      </c>
      <c r="F138" s="378">
        <f>IF(Оглавление!$D$12="НДС",VLOOKUP(B138,Лист1!A:C,3,FALSE),IF(Оглавление!$D$12="Без НДС",VLOOKUP(B138,Лист1!A:B,2,FALSE),""))</f>
        <v>188.9</v>
      </c>
      <c r="G138" s="245">
        <f t="shared" ref="G138" si="14">F138-(F138/100)*$F$4</f>
        <v>188.9</v>
      </c>
      <c r="H138" s="275"/>
      <c r="I138" s="246">
        <f t="shared" ref="I138" si="15">G138*H138</f>
        <v>0</v>
      </c>
    </row>
    <row r="139" spans="1:11" ht="17.25" customHeight="1" x14ac:dyDescent="0.2">
      <c r="A139" s="392"/>
      <c r="B139" s="60"/>
      <c r="C139" s="486"/>
      <c r="D139" s="60"/>
      <c r="E139" s="487"/>
      <c r="G139" s="489"/>
      <c r="H139" s="490"/>
      <c r="I139" s="429"/>
    </row>
    <row r="140" spans="1:11" ht="62.1" customHeight="1" x14ac:dyDescent="0.2">
      <c r="A140" s="392"/>
      <c r="B140" s="271">
        <v>4979</v>
      </c>
      <c r="C140" s="272" t="s">
        <v>521</v>
      </c>
      <c r="D140" s="271" t="s">
        <v>260</v>
      </c>
      <c r="E140" s="391">
        <v>30</v>
      </c>
      <c r="F140" s="378">
        <f>IF(Оглавление!$D$12="НДС",VLOOKUP(B140,Лист1!A:C,3,FALSE),IF(Оглавление!$D$12="Без НДС",VLOOKUP(B140,Лист1!A:B,2,FALSE),""))</f>
        <v>1057.4000000000001</v>
      </c>
      <c r="G140" s="245">
        <f>F140-(F140/100)*$F$4</f>
        <v>1057.4000000000001</v>
      </c>
      <c r="H140" s="275"/>
      <c r="I140" s="246">
        <f t="shared" si="12"/>
        <v>0</v>
      </c>
      <c r="K140" s="461"/>
    </row>
    <row r="141" spans="1:11" x14ac:dyDescent="0.2">
      <c r="C141" s="13"/>
    </row>
    <row r="142" spans="1:11" x14ac:dyDescent="0.2">
      <c r="C142" s="13"/>
    </row>
    <row r="143" spans="1:11" x14ac:dyDescent="0.2">
      <c r="C143" s="13"/>
    </row>
    <row r="144" spans="1:11" x14ac:dyDescent="0.2">
      <c r="C144" s="13"/>
    </row>
    <row r="145" spans="3:3" x14ac:dyDescent="0.2">
      <c r="C145" s="13"/>
    </row>
    <row r="146" spans="3:3" x14ac:dyDescent="0.2">
      <c r="C146" s="13"/>
    </row>
    <row r="147" spans="3:3" x14ac:dyDescent="0.2">
      <c r="C147" s="13"/>
    </row>
    <row r="148" spans="3:3" x14ac:dyDescent="0.2">
      <c r="C148" s="13"/>
    </row>
    <row r="149" spans="3:3" x14ac:dyDescent="0.2">
      <c r="C149" s="13"/>
    </row>
    <row r="150" spans="3:3" x14ac:dyDescent="0.2">
      <c r="C150" s="13"/>
    </row>
    <row r="151" spans="3:3" x14ac:dyDescent="0.2">
      <c r="C151" s="13"/>
    </row>
    <row r="152" spans="3:3" x14ac:dyDescent="0.2">
      <c r="C152" s="13"/>
    </row>
    <row r="153" spans="3:3" x14ac:dyDescent="0.2">
      <c r="C153" s="13"/>
    </row>
    <row r="154" spans="3:3" x14ac:dyDescent="0.2">
      <c r="C154" s="13"/>
    </row>
    <row r="155" spans="3:3" ht="17.25" customHeight="1" x14ac:dyDescent="0.2">
      <c r="C155" s="13"/>
    </row>
    <row r="156" spans="3:3" ht="18" customHeight="1" x14ac:dyDescent="0.2">
      <c r="C156" s="13"/>
    </row>
    <row r="157" spans="3:3" ht="16.5" customHeight="1" x14ac:dyDescent="0.2">
      <c r="C157" s="13"/>
    </row>
    <row r="158" spans="3:3" x14ac:dyDescent="0.2">
      <c r="C158" s="13"/>
    </row>
    <row r="159" spans="3:3" x14ac:dyDescent="0.2">
      <c r="C159" s="13"/>
    </row>
    <row r="160" spans="3:3" x14ac:dyDescent="0.2">
      <c r="C160" s="13"/>
    </row>
    <row r="161" spans="3:3" ht="1.5" customHeight="1" x14ac:dyDescent="0.2">
      <c r="C161" s="13"/>
    </row>
    <row r="162" spans="3:3" x14ac:dyDescent="0.2">
      <c r="C162" s="13"/>
    </row>
    <row r="163" spans="3:3" x14ac:dyDescent="0.2">
      <c r="C163" s="13"/>
    </row>
    <row r="164" spans="3:3" x14ac:dyDescent="0.2">
      <c r="C164" s="13"/>
    </row>
    <row r="165" spans="3:3" x14ac:dyDescent="0.2">
      <c r="C165" s="13"/>
    </row>
    <row r="166" spans="3:3" x14ac:dyDescent="0.2">
      <c r="C166" s="13"/>
    </row>
    <row r="167" spans="3:3" x14ac:dyDescent="0.2">
      <c r="C167" s="13"/>
    </row>
    <row r="168" spans="3:3" x14ac:dyDescent="0.2">
      <c r="C168" s="13"/>
    </row>
    <row r="169" spans="3:3" x14ac:dyDescent="0.2">
      <c r="C169" s="13"/>
    </row>
    <row r="170" spans="3:3" x14ac:dyDescent="0.2">
      <c r="C170" s="13"/>
    </row>
    <row r="171" spans="3:3" x14ac:dyDescent="0.2">
      <c r="C171" s="13"/>
    </row>
    <row r="172" spans="3:3" x14ac:dyDescent="0.2">
      <c r="C172" s="13"/>
    </row>
    <row r="173" spans="3:3" x14ac:dyDescent="0.2">
      <c r="C173" s="13"/>
    </row>
    <row r="174" spans="3:3" x14ac:dyDescent="0.2">
      <c r="C174" s="13"/>
    </row>
    <row r="175" spans="3:3" x14ac:dyDescent="0.2">
      <c r="C175" s="13"/>
    </row>
    <row r="176" spans="3:3" x14ac:dyDescent="0.2">
      <c r="C176" s="13"/>
    </row>
    <row r="177" spans="3:3" x14ac:dyDescent="0.2">
      <c r="C177" s="13"/>
    </row>
    <row r="178" spans="3:3" x14ac:dyDescent="0.2">
      <c r="C178" s="13"/>
    </row>
    <row r="179" spans="3:3" x14ac:dyDescent="0.2">
      <c r="C179" s="13"/>
    </row>
    <row r="180" spans="3:3" x14ac:dyDescent="0.2">
      <c r="C180" s="13"/>
    </row>
    <row r="181" spans="3:3" x14ac:dyDescent="0.2">
      <c r="C181" s="13"/>
    </row>
    <row r="182" spans="3:3" x14ac:dyDescent="0.2">
      <c r="C182" s="13"/>
    </row>
    <row r="183" spans="3:3" x14ac:dyDescent="0.2">
      <c r="C183" s="13"/>
    </row>
    <row r="184" spans="3:3" x14ac:dyDescent="0.2">
      <c r="C184" s="13"/>
    </row>
    <row r="185" spans="3:3" x14ac:dyDescent="0.2">
      <c r="C185" s="13"/>
    </row>
    <row r="186" spans="3:3" x14ac:dyDescent="0.2">
      <c r="C186" s="13"/>
    </row>
    <row r="187" spans="3:3" x14ac:dyDescent="0.2">
      <c r="C187" s="13"/>
    </row>
    <row r="188" spans="3:3" x14ac:dyDescent="0.2">
      <c r="C188" s="13"/>
    </row>
    <row r="189" spans="3:3" x14ac:dyDescent="0.2">
      <c r="C189" s="13"/>
    </row>
    <row r="190" spans="3:3" x14ac:dyDescent="0.2">
      <c r="C190" s="13"/>
    </row>
    <row r="191" spans="3:3" x14ac:dyDescent="0.2">
      <c r="C191" s="13"/>
    </row>
    <row r="192" spans="3:3" x14ac:dyDescent="0.2">
      <c r="C192" s="13"/>
    </row>
    <row r="193" spans="3:3" x14ac:dyDescent="0.2">
      <c r="C193" s="13"/>
    </row>
    <row r="194" spans="3:3" x14ac:dyDescent="0.2">
      <c r="C194" s="13"/>
    </row>
    <row r="195" spans="3:3" x14ac:dyDescent="0.2">
      <c r="C195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3"/>
    </row>
    <row r="207" spans="3:3" x14ac:dyDescent="0.2">
      <c r="C207" s="13"/>
    </row>
    <row r="208" spans="3:3" x14ac:dyDescent="0.2">
      <c r="C208" s="13"/>
    </row>
    <row r="209" spans="3:3" x14ac:dyDescent="0.2">
      <c r="C209" s="13"/>
    </row>
    <row r="210" spans="3:3" x14ac:dyDescent="0.2">
      <c r="C210" s="13"/>
    </row>
    <row r="211" spans="3:3" x14ac:dyDescent="0.2">
      <c r="C211" s="13"/>
    </row>
    <row r="212" spans="3:3" x14ac:dyDescent="0.2">
      <c r="C212" s="13"/>
    </row>
    <row r="213" spans="3:3" x14ac:dyDescent="0.2">
      <c r="C213" s="13"/>
    </row>
    <row r="214" spans="3:3" x14ac:dyDescent="0.2">
      <c r="C214" s="13"/>
    </row>
    <row r="215" spans="3:3" x14ac:dyDescent="0.2">
      <c r="C215" s="13"/>
    </row>
    <row r="216" spans="3:3" x14ac:dyDescent="0.2">
      <c r="C216" s="13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  <row r="220" spans="3:3" x14ac:dyDescent="0.2">
      <c r="C220" s="13"/>
    </row>
    <row r="221" spans="3:3" x14ac:dyDescent="0.2">
      <c r="C221" s="13"/>
    </row>
    <row r="222" spans="3:3" x14ac:dyDescent="0.2">
      <c r="C222" s="13"/>
    </row>
    <row r="223" spans="3:3" x14ac:dyDescent="0.2">
      <c r="C223" s="13"/>
    </row>
    <row r="224" spans="3:3" x14ac:dyDescent="0.2">
      <c r="C224" s="13"/>
    </row>
    <row r="225" spans="3:3" x14ac:dyDescent="0.2">
      <c r="C225" s="13"/>
    </row>
    <row r="226" spans="3:3" x14ac:dyDescent="0.2">
      <c r="C226" s="13"/>
    </row>
    <row r="227" spans="3:3" x14ac:dyDescent="0.2">
      <c r="C227" s="13"/>
    </row>
    <row r="228" spans="3:3" x14ac:dyDescent="0.2">
      <c r="C228" s="13"/>
    </row>
    <row r="229" spans="3:3" x14ac:dyDescent="0.2">
      <c r="C229" s="13"/>
    </row>
    <row r="230" spans="3:3" x14ac:dyDescent="0.2">
      <c r="C230" s="13"/>
    </row>
    <row r="231" spans="3:3" x14ac:dyDescent="0.2">
      <c r="C231" s="13"/>
    </row>
    <row r="232" spans="3:3" x14ac:dyDescent="0.2">
      <c r="C232" s="13"/>
    </row>
    <row r="233" spans="3:3" x14ac:dyDescent="0.2">
      <c r="C233" s="13"/>
    </row>
    <row r="234" spans="3:3" x14ac:dyDescent="0.2">
      <c r="C234" s="13"/>
    </row>
    <row r="235" spans="3:3" x14ac:dyDescent="0.2">
      <c r="C235" s="13"/>
    </row>
    <row r="236" spans="3:3" x14ac:dyDescent="0.2">
      <c r="C236" s="13"/>
    </row>
    <row r="237" spans="3:3" x14ac:dyDescent="0.2">
      <c r="C237" s="13"/>
    </row>
    <row r="238" spans="3:3" x14ac:dyDescent="0.2">
      <c r="C238" s="13"/>
    </row>
    <row r="239" spans="3:3" x14ac:dyDescent="0.2">
      <c r="C239" s="13"/>
    </row>
    <row r="240" spans="3:3" x14ac:dyDescent="0.2">
      <c r="C240" s="13"/>
    </row>
    <row r="241" spans="3:3" x14ac:dyDescent="0.2">
      <c r="C241" s="13"/>
    </row>
    <row r="242" spans="3:3" x14ac:dyDescent="0.2">
      <c r="C242" s="13"/>
    </row>
    <row r="243" spans="3:3" x14ac:dyDescent="0.2">
      <c r="C243" s="13"/>
    </row>
    <row r="244" spans="3:3" x14ac:dyDescent="0.2">
      <c r="C244" s="13"/>
    </row>
    <row r="245" spans="3:3" x14ac:dyDescent="0.2">
      <c r="C245" s="13"/>
    </row>
    <row r="246" spans="3:3" x14ac:dyDescent="0.2">
      <c r="C246" s="13"/>
    </row>
    <row r="247" spans="3:3" x14ac:dyDescent="0.2">
      <c r="C247" s="13"/>
    </row>
    <row r="248" spans="3:3" x14ac:dyDescent="0.2">
      <c r="C248" s="13"/>
    </row>
    <row r="249" spans="3:3" x14ac:dyDescent="0.2">
      <c r="C249" s="13"/>
    </row>
    <row r="250" spans="3:3" x14ac:dyDescent="0.2">
      <c r="C250" s="13"/>
    </row>
    <row r="251" spans="3:3" x14ac:dyDescent="0.2">
      <c r="C251" s="13"/>
    </row>
    <row r="252" spans="3:3" x14ac:dyDescent="0.2">
      <c r="C252" s="13"/>
    </row>
    <row r="253" spans="3:3" x14ac:dyDescent="0.2">
      <c r="C253" s="13"/>
    </row>
    <row r="254" spans="3:3" x14ac:dyDescent="0.2">
      <c r="C254" s="13"/>
    </row>
    <row r="255" spans="3:3" x14ac:dyDescent="0.2">
      <c r="C255" s="13"/>
    </row>
    <row r="256" spans="3:3" x14ac:dyDescent="0.2">
      <c r="C256" s="13"/>
    </row>
    <row r="257" spans="3:3" x14ac:dyDescent="0.2">
      <c r="C257" s="13"/>
    </row>
    <row r="258" spans="3:3" x14ac:dyDescent="0.2">
      <c r="C258" s="13"/>
    </row>
    <row r="259" spans="3:3" x14ac:dyDescent="0.2">
      <c r="C259" s="13"/>
    </row>
    <row r="260" spans="3:3" x14ac:dyDescent="0.2">
      <c r="C260" s="13"/>
    </row>
    <row r="261" spans="3:3" x14ac:dyDescent="0.2">
      <c r="C261" s="13"/>
    </row>
    <row r="262" spans="3:3" x14ac:dyDescent="0.2">
      <c r="C262" s="13"/>
    </row>
    <row r="263" spans="3:3" x14ac:dyDescent="0.2">
      <c r="C263" s="13"/>
    </row>
    <row r="264" spans="3:3" x14ac:dyDescent="0.2">
      <c r="C264" s="13"/>
    </row>
    <row r="265" spans="3:3" x14ac:dyDescent="0.2">
      <c r="C265" s="13"/>
    </row>
    <row r="266" spans="3:3" x14ac:dyDescent="0.2">
      <c r="C266" s="13"/>
    </row>
    <row r="267" spans="3:3" x14ac:dyDescent="0.2">
      <c r="C267" s="13"/>
    </row>
    <row r="268" spans="3:3" x14ac:dyDescent="0.2">
      <c r="C268" s="13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3"/>
    </row>
    <row r="276" spans="3:3" x14ac:dyDescent="0.2">
      <c r="C276" s="13"/>
    </row>
    <row r="277" spans="3:3" x14ac:dyDescent="0.2">
      <c r="C277" s="13"/>
    </row>
    <row r="278" spans="3:3" x14ac:dyDescent="0.2">
      <c r="C278" s="13"/>
    </row>
    <row r="279" spans="3:3" x14ac:dyDescent="0.2">
      <c r="C279" s="13"/>
    </row>
    <row r="280" spans="3:3" x14ac:dyDescent="0.2">
      <c r="C280" s="13"/>
    </row>
    <row r="281" spans="3:3" x14ac:dyDescent="0.2">
      <c r="C281" s="13"/>
    </row>
    <row r="282" spans="3:3" x14ac:dyDescent="0.2">
      <c r="C282" s="13"/>
    </row>
    <row r="283" spans="3:3" x14ac:dyDescent="0.2">
      <c r="C283" s="13"/>
    </row>
    <row r="284" spans="3:3" x14ac:dyDescent="0.2">
      <c r="C284" s="13"/>
    </row>
    <row r="285" spans="3:3" x14ac:dyDescent="0.2">
      <c r="C285" s="13"/>
    </row>
    <row r="286" spans="3:3" x14ac:dyDescent="0.2">
      <c r="C286" s="13"/>
    </row>
    <row r="287" spans="3:3" x14ac:dyDescent="0.2">
      <c r="C287" s="13"/>
    </row>
    <row r="288" spans="3:3" x14ac:dyDescent="0.2">
      <c r="C288" s="13"/>
    </row>
    <row r="289" spans="3:3" x14ac:dyDescent="0.2">
      <c r="C289" s="13"/>
    </row>
    <row r="290" spans="3:3" x14ac:dyDescent="0.2">
      <c r="C290" s="13"/>
    </row>
    <row r="291" spans="3:3" x14ac:dyDescent="0.2">
      <c r="C291" s="13"/>
    </row>
    <row r="292" spans="3:3" x14ac:dyDescent="0.2">
      <c r="C292" s="13"/>
    </row>
    <row r="293" spans="3:3" x14ac:dyDescent="0.2">
      <c r="C293" s="13"/>
    </row>
    <row r="294" spans="3:3" x14ac:dyDescent="0.2">
      <c r="C294" s="13"/>
    </row>
    <row r="295" spans="3:3" x14ac:dyDescent="0.2">
      <c r="C295" s="13"/>
    </row>
    <row r="296" spans="3:3" x14ac:dyDescent="0.2">
      <c r="C296" s="13"/>
    </row>
    <row r="297" spans="3:3" x14ac:dyDescent="0.2">
      <c r="C297" s="13"/>
    </row>
    <row r="298" spans="3:3" x14ac:dyDescent="0.2">
      <c r="C298" s="13"/>
    </row>
    <row r="299" spans="3:3" x14ac:dyDescent="0.2">
      <c r="C299" s="13"/>
    </row>
    <row r="300" spans="3:3" x14ac:dyDescent="0.2">
      <c r="C300" s="13"/>
    </row>
    <row r="301" spans="3:3" x14ac:dyDescent="0.2">
      <c r="C301" s="13"/>
    </row>
    <row r="302" spans="3:3" x14ac:dyDescent="0.2">
      <c r="C302" s="13"/>
    </row>
    <row r="303" spans="3:3" x14ac:dyDescent="0.2">
      <c r="C303" s="13"/>
    </row>
    <row r="304" spans="3:3" x14ac:dyDescent="0.2">
      <c r="C304" s="13"/>
    </row>
    <row r="305" spans="3:3" x14ac:dyDescent="0.2">
      <c r="C305" s="13"/>
    </row>
    <row r="306" spans="3:3" x14ac:dyDescent="0.2">
      <c r="C306" s="13"/>
    </row>
    <row r="307" spans="3:3" x14ac:dyDescent="0.2">
      <c r="C307" s="13"/>
    </row>
    <row r="308" spans="3:3" x14ac:dyDescent="0.2">
      <c r="C308" s="13"/>
    </row>
    <row r="309" spans="3:3" x14ac:dyDescent="0.2">
      <c r="C309" s="13"/>
    </row>
    <row r="310" spans="3:3" x14ac:dyDescent="0.2">
      <c r="C310" s="13"/>
    </row>
    <row r="311" spans="3:3" x14ac:dyDescent="0.2">
      <c r="C311" s="13"/>
    </row>
    <row r="312" spans="3:3" x14ac:dyDescent="0.2">
      <c r="C312" s="13"/>
    </row>
    <row r="313" spans="3:3" x14ac:dyDescent="0.2">
      <c r="C313" s="13"/>
    </row>
    <row r="314" spans="3:3" x14ac:dyDescent="0.2">
      <c r="C314" s="13"/>
    </row>
    <row r="315" spans="3:3" x14ac:dyDescent="0.2">
      <c r="C315" s="13"/>
    </row>
    <row r="316" spans="3:3" x14ac:dyDescent="0.2">
      <c r="C316" s="13"/>
    </row>
    <row r="317" spans="3:3" x14ac:dyDescent="0.2">
      <c r="C317" s="13"/>
    </row>
    <row r="318" spans="3:3" x14ac:dyDescent="0.2">
      <c r="C318" s="13"/>
    </row>
    <row r="319" spans="3:3" x14ac:dyDescent="0.2">
      <c r="C319" s="13"/>
    </row>
    <row r="320" spans="3:3" x14ac:dyDescent="0.2">
      <c r="C320" s="13"/>
    </row>
    <row r="321" spans="3:3" x14ac:dyDescent="0.2">
      <c r="C321" s="13"/>
    </row>
    <row r="322" spans="3:3" x14ac:dyDescent="0.2">
      <c r="C322" s="13"/>
    </row>
    <row r="323" spans="3:3" x14ac:dyDescent="0.2">
      <c r="C323" s="13"/>
    </row>
    <row r="324" spans="3:3" x14ac:dyDescent="0.2">
      <c r="C324" s="13"/>
    </row>
    <row r="325" spans="3:3" x14ac:dyDescent="0.2">
      <c r="C325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3"/>
    </row>
    <row r="335" spans="3:3" x14ac:dyDescent="0.2">
      <c r="C335" s="13"/>
    </row>
    <row r="336" spans="3:3" x14ac:dyDescent="0.2">
      <c r="C336" s="13"/>
    </row>
    <row r="337" spans="3:3" x14ac:dyDescent="0.2">
      <c r="C337" s="13"/>
    </row>
    <row r="338" spans="3:3" x14ac:dyDescent="0.2">
      <c r="C338" s="13"/>
    </row>
    <row r="339" spans="3:3" x14ac:dyDescent="0.2">
      <c r="C339" s="13"/>
    </row>
    <row r="340" spans="3:3" x14ac:dyDescent="0.2">
      <c r="C340" s="13"/>
    </row>
    <row r="341" spans="3:3" x14ac:dyDescent="0.2">
      <c r="C341" s="13"/>
    </row>
    <row r="342" spans="3:3" x14ac:dyDescent="0.2">
      <c r="C342" s="13"/>
    </row>
    <row r="343" spans="3:3" x14ac:dyDescent="0.2">
      <c r="C343" s="13"/>
    </row>
    <row r="344" spans="3:3" x14ac:dyDescent="0.2">
      <c r="C344" s="13"/>
    </row>
    <row r="345" spans="3:3" x14ac:dyDescent="0.2">
      <c r="C345" s="13"/>
    </row>
    <row r="346" spans="3:3" x14ac:dyDescent="0.2">
      <c r="C346" s="13"/>
    </row>
    <row r="347" spans="3:3" x14ac:dyDescent="0.2">
      <c r="C347" s="13"/>
    </row>
    <row r="348" spans="3:3" x14ac:dyDescent="0.2">
      <c r="C348" s="13"/>
    </row>
    <row r="349" spans="3:3" x14ac:dyDescent="0.2">
      <c r="C349" s="13"/>
    </row>
    <row r="350" spans="3:3" x14ac:dyDescent="0.2">
      <c r="C350" s="13"/>
    </row>
    <row r="351" spans="3:3" x14ac:dyDescent="0.2">
      <c r="C351" s="13"/>
    </row>
    <row r="352" spans="3:3" x14ac:dyDescent="0.2">
      <c r="C352" s="13"/>
    </row>
    <row r="353" spans="3:3" x14ac:dyDescent="0.2">
      <c r="C353" s="13"/>
    </row>
    <row r="354" spans="3:3" x14ac:dyDescent="0.2">
      <c r="C354" s="13"/>
    </row>
    <row r="355" spans="3:3" x14ac:dyDescent="0.2">
      <c r="C355" s="13"/>
    </row>
    <row r="356" spans="3:3" x14ac:dyDescent="0.2">
      <c r="C356" s="13"/>
    </row>
    <row r="357" spans="3:3" x14ac:dyDescent="0.2">
      <c r="C357" s="13"/>
    </row>
    <row r="358" spans="3:3" x14ac:dyDescent="0.2">
      <c r="C358" s="13"/>
    </row>
    <row r="359" spans="3:3" x14ac:dyDescent="0.2">
      <c r="C359" s="13"/>
    </row>
    <row r="360" spans="3:3" x14ac:dyDescent="0.2">
      <c r="C360" s="13"/>
    </row>
    <row r="361" spans="3:3" x14ac:dyDescent="0.2">
      <c r="C361" s="13"/>
    </row>
    <row r="362" spans="3:3" x14ac:dyDescent="0.2">
      <c r="C362" s="13"/>
    </row>
    <row r="363" spans="3:3" x14ac:dyDescent="0.2">
      <c r="C363" s="13"/>
    </row>
    <row r="364" spans="3:3" x14ac:dyDescent="0.2">
      <c r="C364" s="13"/>
    </row>
    <row r="365" spans="3:3" x14ac:dyDescent="0.2">
      <c r="C365" s="13"/>
    </row>
    <row r="366" spans="3:3" x14ac:dyDescent="0.2">
      <c r="C366" s="13"/>
    </row>
    <row r="367" spans="3:3" x14ac:dyDescent="0.2">
      <c r="C367" s="13"/>
    </row>
    <row r="368" spans="3:3" x14ac:dyDescent="0.2">
      <c r="C368" s="13"/>
    </row>
    <row r="369" spans="3:3" x14ac:dyDescent="0.2">
      <c r="C369" s="13"/>
    </row>
    <row r="370" spans="3:3" x14ac:dyDescent="0.2">
      <c r="C370" s="13"/>
    </row>
    <row r="371" spans="3:3" x14ac:dyDescent="0.2">
      <c r="C371" s="13"/>
    </row>
    <row r="372" spans="3:3" x14ac:dyDescent="0.2">
      <c r="C372" s="13"/>
    </row>
    <row r="373" spans="3:3" x14ac:dyDescent="0.2">
      <c r="C373" s="13"/>
    </row>
    <row r="374" spans="3:3" x14ac:dyDescent="0.2">
      <c r="C374" s="13"/>
    </row>
    <row r="375" spans="3:3" x14ac:dyDescent="0.2">
      <c r="C375" s="13"/>
    </row>
    <row r="376" spans="3:3" x14ac:dyDescent="0.2">
      <c r="C376" s="13"/>
    </row>
    <row r="377" spans="3:3" x14ac:dyDescent="0.2">
      <c r="C377" s="13"/>
    </row>
    <row r="378" spans="3:3" x14ac:dyDescent="0.2">
      <c r="C378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3"/>
    </row>
    <row r="384" spans="3:3" x14ac:dyDescent="0.2">
      <c r="C384" s="13"/>
    </row>
    <row r="385" spans="3:3" x14ac:dyDescent="0.2">
      <c r="C385" s="13"/>
    </row>
    <row r="386" spans="3:3" x14ac:dyDescent="0.2">
      <c r="C386" s="13"/>
    </row>
    <row r="387" spans="3:3" x14ac:dyDescent="0.2">
      <c r="C387" s="13"/>
    </row>
    <row r="388" spans="3:3" x14ac:dyDescent="0.2">
      <c r="C388" s="13"/>
    </row>
    <row r="389" spans="3:3" x14ac:dyDescent="0.2">
      <c r="C389" s="13"/>
    </row>
    <row r="390" spans="3:3" x14ac:dyDescent="0.2">
      <c r="C390" s="13"/>
    </row>
    <row r="391" spans="3:3" x14ac:dyDescent="0.2">
      <c r="C391" s="13"/>
    </row>
    <row r="392" spans="3:3" x14ac:dyDescent="0.2">
      <c r="C392" s="13"/>
    </row>
    <row r="393" spans="3:3" x14ac:dyDescent="0.2">
      <c r="C393" s="13"/>
    </row>
    <row r="394" spans="3:3" x14ac:dyDescent="0.2">
      <c r="C394" s="13"/>
    </row>
    <row r="395" spans="3:3" x14ac:dyDescent="0.2">
      <c r="C395" s="13"/>
    </row>
    <row r="396" spans="3:3" x14ac:dyDescent="0.2">
      <c r="C396" s="13"/>
    </row>
    <row r="397" spans="3:3" x14ac:dyDescent="0.2">
      <c r="C397" s="13"/>
    </row>
    <row r="398" spans="3:3" x14ac:dyDescent="0.2">
      <c r="C398" s="13"/>
    </row>
    <row r="399" spans="3:3" x14ac:dyDescent="0.2">
      <c r="C399" s="13"/>
    </row>
    <row r="400" spans="3:3" x14ac:dyDescent="0.2">
      <c r="C400" s="13"/>
    </row>
    <row r="401" spans="3:3" x14ac:dyDescent="0.2">
      <c r="C401" s="13"/>
    </row>
    <row r="402" spans="3:3" x14ac:dyDescent="0.2">
      <c r="C402" s="13"/>
    </row>
    <row r="403" spans="3:3" x14ac:dyDescent="0.2">
      <c r="C403" s="13"/>
    </row>
    <row r="404" spans="3:3" x14ac:dyDescent="0.2">
      <c r="C404" s="13"/>
    </row>
    <row r="405" spans="3:3" x14ac:dyDescent="0.2">
      <c r="C405" s="13"/>
    </row>
    <row r="406" spans="3:3" x14ac:dyDescent="0.2">
      <c r="C406" s="13"/>
    </row>
    <row r="407" spans="3:3" x14ac:dyDescent="0.2">
      <c r="C407" s="13"/>
    </row>
    <row r="408" spans="3:3" x14ac:dyDescent="0.2">
      <c r="C408" s="13"/>
    </row>
    <row r="409" spans="3:3" x14ac:dyDescent="0.2">
      <c r="C409" s="13"/>
    </row>
    <row r="410" spans="3:3" x14ac:dyDescent="0.2">
      <c r="C410" s="13"/>
    </row>
    <row r="411" spans="3:3" x14ac:dyDescent="0.2">
      <c r="C411" s="13"/>
    </row>
    <row r="412" spans="3:3" x14ac:dyDescent="0.2">
      <c r="C412" s="13"/>
    </row>
    <row r="413" spans="3:3" x14ac:dyDescent="0.2">
      <c r="C413" s="13"/>
    </row>
    <row r="414" spans="3:3" x14ac:dyDescent="0.2">
      <c r="C414" s="13"/>
    </row>
    <row r="415" spans="3:3" x14ac:dyDescent="0.2">
      <c r="C415" s="13"/>
    </row>
    <row r="416" spans="3:3" x14ac:dyDescent="0.2">
      <c r="C416" s="13"/>
    </row>
    <row r="417" spans="3:3" x14ac:dyDescent="0.2">
      <c r="C417" s="13"/>
    </row>
    <row r="418" spans="3:3" x14ac:dyDescent="0.2">
      <c r="C418" s="13"/>
    </row>
    <row r="419" spans="3:3" x14ac:dyDescent="0.2">
      <c r="C419" s="13"/>
    </row>
    <row r="420" spans="3:3" x14ac:dyDescent="0.2">
      <c r="C420" s="13"/>
    </row>
    <row r="421" spans="3:3" x14ac:dyDescent="0.2">
      <c r="C421" s="13"/>
    </row>
    <row r="422" spans="3:3" x14ac:dyDescent="0.2">
      <c r="C422" s="13"/>
    </row>
    <row r="423" spans="3:3" x14ac:dyDescent="0.2">
      <c r="C423" s="13"/>
    </row>
    <row r="424" spans="3:3" x14ac:dyDescent="0.2">
      <c r="C424" s="13"/>
    </row>
    <row r="425" spans="3:3" x14ac:dyDescent="0.2">
      <c r="C425" s="13"/>
    </row>
    <row r="426" spans="3:3" x14ac:dyDescent="0.2">
      <c r="C426" s="13"/>
    </row>
    <row r="427" spans="3:3" x14ac:dyDescent="0.2">
      <c r="C427" s="13"/>
    </row>
    <row r="428" spans="3:3" x14ac:dyDescent="0.2">
      <c r="C428" s="13"/>
    </row>
    <row r="429" spans="3:3" x14ac:dyDescent="0.2">
      <c r="C429" s="13"/>
    </row>
    <row r="430" spans="3:3" x14ac:dyDescent="0.2">
      <c r="C430" s="13"/>
    </row>
    <row r="431" spans="3:3" x14ac:dyDescent="0.2">
      <c r="C431" s="13"/>
    </row>
    <row r="432" spans="3:3" x14ac:dyDescent="0.2">
      <c r="C432" s="13"/>
    </row>
    <row r="433" spans="3:3" x14ac:dyDescent="0.2">
      <c r="C433" s="13"/>
    </row>
    <row r="434" spans="3:3" x14ac:dyDescent="0.2">
      <c r="C434" s="13"/>
    </row>
    <row r="435" spans="3:3" x14ac:dyDescent="0.2">
      <c r="C435" s="13"/>
    </row>
    <row r="436" spans="3:3" x14ac:dyDescent="0.2">
      <c r="C436" s="13"/>
    </row>
    <row r="437" spans="3:3" x14ac:dyDescent="0.2">
      <c r="C437" s="13"/>
    </row>
    <row r="438" spans="3:3" x14ac:dyDescent="0.2">
      <c r="C438" s="13"/>
    </row>
    <row r="439" spans="3:3" x14ac:dyDescent="0.2">
      <c r="C439" s="13"/>
    </row>
    <row r="440" spans="3:3" x14ac:dyDescent="0.2">
      <c r="C440" s="13"/>
    </row>
    <row r="441" spans="3:3" x14ac:dyDescent="0.2">
      <c r="C441" s="13"/>
    </row>
    <row r="442" spans="3:3" x14ac:dyDescent="0.2">
      <c r="C442" s="13"/>
    </row>
    <row r="443" spans="3:3" x14ac:dyDescent="0.2">
      <c r="C443" s="13"/>
    </row>
    <row r="444" spans="3:3" x14ac:dyDescent="0.2">
      <c r="C444" s="13"/>
    </row>
    <row r="445" spans="3:3" x14ac:dyDescent="0.2">
      <c r="C445" s="13"/>
    </row>
    <row r="446" spans="3:3" x14ac:dyDescent="0.2">
      <c r="C446" s="13"/>
    </row>
    <row r="447" spans="3:3" x14ac:dyDescent="0.2">
      <c r="C447" s="13"/>
    </row>
    <row r="448" spans="3:3" x14ac:dyDescent="0.2">
      <c r="C448" s="13"/>
    </row>
    <row r="449" spans="3:3" x14ac:dyDescent="0.2">
      <c r="C449" s="13"/>
    </row>
    <row r="450" spans="3:3" x14ac:dyDescent="0.2">
      <c r="C450" s="13"/>
    </row>
    <row r="451" spans="3:3" x14ac:dyDescent="0.2">
      <c r="C451" s="13"/>
    </row>
    <row r="452" spans="3:3" x14ac:dyDescent="0.2">
      <c r="C452" s="13"/>
    </row>
    <row r="453" spans="3:3" x14ac:dyDescent="0.2">
      <c r="C453" s="13"/>
    </row>
    <row r="454" spans="3:3" x14ac:dyDescent="0.2">
      <c r="C454" s="13"/>
    </row>
    <row r="455" spans="3:3" x14ac:dyDescent="0.2">
      <c r="C455" s="13"/>
    </row>
    <row r="456" spans="3:3" x14ac:dyDescent="0.2">
      <c r="C456" s="13"/>
    </row>
    <row r="457" spans="3:3" x14ac:dyDescent="0.2">
      <c r="C457" s="13"/>
    </row>
    <row r="458" spans="3:3" x14ac:dyDescent="0.2">
      <c r="C458" s="13"/>
    </row>
    <row r="459" spans="3:3" x14ac:dyDescent="0.2">
      <c r="C459" s="13"/>
    </row>
    <row r="460" spans="3:3" x14ac:dyDescent="0.2">
      <c r="C460" s="13"/>
    </row>
    <row r="461" spans="3:3" x14ac:dyDescent="0.2">
      <c r="C461" s="13"/>
    </row>
    <row r="462" spans="3:3" x14ac:dyDescent="0.2">
      <c r="C462" s="13"/>
    </row>
    <row r="463" spans="3:3" x14ac:dyDescent="0.2">
      <c r="C463" s="13"/>
    </row>
    <row r="464" spans="3:3" x14ac:dyDescent="0.2">
      <c r="C464" s="13"/>
    </row>
    <row r="465" spans="3:3" x14ac:dyDescent="0.2">
      <c r="C465" s="13"/>
    </row>
    <row r="466" spans="3:3" x14ac:dyDescent="0.2">
      <c r="C466" s="13"/>
    </row>
    <row r="467" spans="3:3" x14ac:dyDescent="0.2">
      <c r="C467" s="13"/>
    </row>
    <row r="468" spans="3:3" x14ac:dyDescent="0.2">
      <c r="C468" s="13"/>
    </row>
    <row r="469" spans="3:3" x14ac:dyDescent="0.2">
      <c r="C469" s="13"/>
    </row>
    <row r="470" spans="3:3" x14ac:dyDescent="0.2">
      <c r="C470" s="13"/>
    </row>
    <row r="471" spans="3:3" x14ac:dyDescent="0.2">
      <c r="C471" s="13"/>
    </row>
    <row r="472" spans="3:3" x14ac:dyDescent="0.2">
      <c r="C472" s="13"/>
    </row>
    <row r="473" spans="3:3" x14ac:dyDescent="0.2">
      <c r="C473" s="13"/>
    </row>
    <row r="474" spans="3:3" x14ac:dyDescent="0.2">
      <c r="C474" s="13"/>
    </row>
    <row r="475" spans="3:3" x14ac:dyDescent="0.2">
      <c r="C475" s="13"/>
    </row>
    <row r="476" spans="3:3" x14ac:dyDescent="0.2">
      <c r="C476" s="13"/>
    </row>
    <row r="477" spans="3:3" x14ac:dyDescent="0.2">
      <c r="C477" s="13"/>
    </row>
    <row r="478" spans="3:3" x14ac:dyDescent="0.2">
      <c r="C478" s="13"/>
    </row>
    <row r="479" spans="3:3" x14ac:dyDescent="0.2">
      <c r="C479" s="13"/>
    </row>
    <row r="480" spans="3:3" x14ac:dyDescent="0.2">
      <c r="C480" s="13"/>
    </row>
    <row r="481" spans="3:3" x14ac:dyDescent="0.2">
      <c r="C481" s="13"/>
    </row>
    <row r="482" spans="3:3" x14ac:dyDescent="0.2">
      <c r="C482" s="13"/>
    </row>
    <row r="483" spans="3:3" x14ac:dyDescent="0.2">
      <c r="C483" s="13"/>
    </row>
    <row r="484" spans="3:3" x14ac:dyDescent="0.2">
      <c r="C484" s="13"/>
    </row>
    <row r="485" spans="3:3" x14ac:dyDescent="0.2">
      <c r="C485" s="13"/>
    </row>
    <row r="486" spans="3:3" x14ac:dyDescent="0.2">
      <c r="C486" s="13"/>
    </row>
    <row r="487" spans="3:3" x14ac:dyDescent="0.2">
      <c r="C487" s="13"/>
    </row>
    <row r="488" spans="3:3" x14ac:dyDescent="0.2">
      <c r="C488" s="13"/>
    </row>
    <row r="489" spans="3:3" x14ac:dyDescent="0.2">
      <c r="C489" s="13"/>
    </row>
    <row r="490" spans="3:3" x14ac:dyDescent="0.2">
      <c r="C490" s="13"/>
    </row>
    <row r="491" spans="3:3" x14ac:dyDescent="0.2">
      <c r="C491" s="13"/>
    </row>
    <row r="492" spans="3:3" x14ac:dyDescent="0.2">
      <c r="C492" s="13"/>
    </row>
    <row r="493" spans="3:3" x14ac:dyDescent="0.2">
      <c r="C493" s="13"/>
    </row>
    <row r="494" spans="3:3" x14ac:dyDescent="0.2">
      <c r="C494" s="13"/>
    </row>
    <row r="495" spans="3:3" x14ac:dyDescent="0.2">
      <c r="C495" s="13"/>
    </row>
    <row r="496" spans="3:3" x14ac:dyDescent="0.2">
      <c r="C496" s="13"/>
    </row>
    <row r="497" spans="3:3" x14ac:dyDescent="0.2">
      <c r="C497" s="13"/>
    </row>
    <row r="498" spans="3:3" x14ac:dyDescent="0.2">
      <c r="C498" s="13"/>
    </row>
    <row r="499" spans="3:3" x14ac:dyDescent="0.2">
      <c r="C499" s="13"/>
    </row>
    <row r="500" spans="3:3" x14ac:dyDescent="0.2">
      <c r="C500" s="13"/>
    </row>
    <row r="501" spans="3:3" x14ac:dyDescent="0.2">
      <c r="C501" s="13"/>
    </row>
    <row r="502" spans="3:3" x14ac:dyDescent="0.2">
      <c r="C502" s="13"/>
    </row>
    <row r="503" spans="3:3" x14ac:dyDescent="0.2">
      <c r="C503" s="13"/>
    </row>
    <row r="504" spans="3:3" x14ac:dyDescent="0.2">
      <c r="C504" s="13"/>
    </row>
    <row r="505" spans="3:3" x14ac:dyDescent="0.2">
      <c r="C505" s="13"/>
    </row>
    <row r="506" spans="3:3" x14ac:dyDescent="0.2">
      <c r="C506" s="13"/>
    </row>
    <row r="507" spans="3:3" x14ac:dyDescent="0.2">
      <c r="C507" s="13"/>
    </row>
    <row r="508" spans="3:3" x14ac:dyDescent="0.2">
      <c r="C508" s="13"/>
    </row>
    <row r="509" spans="3:3" x14ac:dyDescent="0.2">
      <c r="C509" s="13"/>
    </row>
    <row r="510" spans="3:3" x14ac:dyDescent="0.2">
      <c r="C510" s="13"/>
    </row>
    <row r="511" spans="3:3" x14ac:dyDescent="0.2">
      <c r="C511" s="13"/>
    </row>
    <row r="512" spans="3:3" x14ac:dyDescent="0.2">
      <c r="C512" s="13"/>
    </row>
    <row r="513" spans="3:3" x14ac:dyDescent="0.2">
      <c r="C513" s="13"/>
    </row>
    <row r="514" spans="3:3" x14ac:dyDescent="0.2">
      <c r="C514" s="13"/>
    </row>
    <row r="515" spans="3:3" x14ac:dyDescent="0.2">
      <c r="C515" s="13"/>
    </row>
    <row r="516" spans="3:3" x14ac:dyDescent="0.2">
      <c r="C516" s="13"/>
    </row>
    <row r="517" spans="3:3" x14ac:dyDescent="0.2">
      <c r="C517" s="13"/>
    </row>
    <row r="518" spans="3:3" x14ac:dyDescent="0.2">
      <c r="C518" s="13"/>
    </row>
    <row r="519" spans="3:3" x14ac:dyDescent="0.2">
      <c r="C519" s="13"/>
    </row>
    <row r="520" spans="3:3" x14ac:dyDescent="0.2">
      <c r="C520" s="13"/>
    </row>
    <row r="521" spans="3:3" x14ac:dyDescent="0.2">
      <c r="C521" s="13"/>
    </row>
    <row r="522" spans="3:3" x14ac:dyDescent="0.2">
      <c r="C522" s="13"/>
    </row>
    <row r="523" spans="3:3" x14ac:dyDescent="0.2">
      <c r="C523" s="13"/>
    </row>
    <row r="524" spans="3:3" x14ac:dyDescent="0.2">
      <c r="C524" s="13"/>
    </row>
    <row r="525" spans="3:3" x14ac:dyDescent="0.2">
      <c r="C525" s="13"/>
    </row>
    <row r="526" spans="3:3" x14ac:dyDescent="0.2">
      <c r="C526" s="13"/>
    </row>
    <row r="527" spans="3:3" x14ac:dyDescent="0.2">
      <c r="C527" s="13"/>
    </row>
    <row r="528" spans="3:3" x14ac:dyDescent="0.2">
      <c r="C528" s="13"/>
    </row>
    <row r="529" spans="3:3" x14ac:dyDescent="0.2">
      <c r="C529" s="13"/>
    </row>
    <row r="530" spans="3:3" x14ac:dyDescent="0.2">
      <c r="C530" s="13"/>
    </row>
    <row r="531" spans="3:3" x14ac:dyDescent="0.2">
      <c r="C531" s="13"/>
    </row>
    <row r="532" spans="3:3" x14ac:dyDescent="0.2">
      <c r="C532" s="13"/>
    </row>
    <row r="533" spans="3:3" x14ac:dyDescent="0.2">
      <c r="C533" s="13"/>
    </row>
    <row r="534" spans="3:3" x14ac:dyDescent="0.2">
      <c r="C534" s="13"/>
    </row>
    <row r="535" spans="3:3" x14ac:dyDescent="0.2">
      <c r="C535" s="13"/>
    </row>
    <row r="536" spans="3:3" x14ac:dyDescent="0.2">
      <c r="C536" s="13"/>
    </row>
    <row r="537" spans="3:3" x14ac:dyDescent="0.2">
      <c r="C537" s="13"/>
    </row>
    <row r="538" spans="3:3" x14ac:dyDescent="0.2">
      <c r="C538" s="13"/>
    </row>
    <row r="539" spans="3:3" x14ac:dyDescent="0.2">
      <c r="C539" s="13"/>
    </row>
    <row r="540" spans="3:3" x14ac:dyDescent="0.2">
      <c r="C540" s="13"/>
    </row>
    <row r="541" spans="3:3" x14ac:dyDescent="0.2">
      <c r="C541" s="13"/>
    </row>
    <row r="542" spans="3:3" x14ac:dyDescent="0.2">
      <c r="C542" s="13"/>
    </row>
    <row r="543" spans="3:3" x14ac:dyDescent="0.2">
      <c r="C543" s="13"/>
    </row>
    <row r="544" spans="3:3" x14ac:dyDescent="0.2">
      <c r="C544" s="13"/>
    </row>
    <row r="545" spans="3:3" x14ac:dyDescent="0.2">
      <c r="C545" s="13"/>
    </row>
    <row r="546" spans="3:3" x14ac:dyDescent="0.2">
      <c r="C546" s="13"/>
    </row>
    <row r="547" spans="3:3" x14ac:dyDescent="0.2">
      <c r="C547" s="13"/>
    </row>
    <row r="548" spans="3:3" x14ac:dyDescent="0.2">
      <c r="C548" s="13"/>
    </row>
    <row r="549" spans="3:3" x14ac:dyDescent="0.2">
      <c r="C549" s="13"/>
    </row>
    <row r="550" spans="3:3" x14ac:dyDescent="0.2">
      <c r="C550" s="13"/>
    </row>
    <row r="551" spans="3:3" x14ac:dyDescent="0.2">
      <c r="C551" s="13"/>
    </row>
    <row r="552" spans="3:3" x14ac:dyDescent="0.2">
      <c r="C552" s="13"/>
    </row>
    <row r="553" spans="3:3" x14ac:dyDescent="0.2">
      <c r="C553" s="13"/>
    </row>
    <row r="554" spans="3:3" x14ac:dyDescent="0.2">
      <c r="C554" s="13"/>
    </row>
    <row r="555" spans="3:3" x14ac:dyDescent="0.2">
      <c r="C555" s="13"/>
    </row>
    <row r="556" spans="3:3" x14ac:dyDescent="0.2">
      <c r="C556" s="13"/>
    </row>
    <row r="557" spans="3:3" x14ac:dyDescent="0.2">
      <c r="C557" s="13"/>
    </row>
    <row r="558" spans="3:3" x14ac:dyDescent="0.2">
      <c r="C558" s="13"/>
    </row>
    <row r="559" spans="3:3" x14ac:dyDescent="0.2">
      <c r="C559" s="13"/>
    </row>
    <row r="560" spans="3:3" x14ac:dyDescent="0.2">
      <c r="C560" s="13"/>
    </row>
    <row r="561" spans="3:3" x14ac:dyDescent="0.2">
      <c r="C561" s="13"/>
    </row>
    <row r="562" spans="3:3" x14ac:dyDescent="0.2">
      <c r="C562" s="13"/>
    </row>
    <row r="563" spans="3:3" x14ac:dyDescent="0.2">
      <c r="C563" s="13"/>
    </row>
    <row r="564" spans="3:3" x14ac:dyDescent="0.2">
      <c r="C564" s="13"/>
    </row>
    <row r="565" spans="3:3" x14ac:dyDescent="0.2">
      <c r="C565" s="13"/>
    </row>
    <row r="566" spans="3:3" x14ac:dyDescent="0.2">
      <c r="C566" s="13"/>
    </row>
    <row r="567" spans="3:3" x14ac:dyDescent="0.2">
      <c r="C567" s="13"/>
    </row>
    <row r="568" spans="3:3" x14ac:dyDescent="0.2">
      <c r="C568" s="13"/>
    </row>
    <row r="569" spans="3:3" x14ac:dyDescent="0.2">
      <c r="C569" s="13"/>
    </row>
    <row r="570" spans="3:3" x14ac:dyDescent="0.2">
      <c r="C570" s="13"/>
    </row>
    <row r="571" spans="3:3" x14ac:dyDescent="0.2">
      <c r="C571" s="13"/>
    </row>
    <row r="572" spans="3:3" x14ac:dyDescent="0.2">
      <c r="C572" s="13"/>
    </row>
    <row r="573" spans="3:3" x14ac:dyDescent="0.2">
      <c r="C573" s="13"/>
    </row>
    <row r="574" spans="3:3" x14ac:dyDescent="0.2">
      <c r="C574" s="13"/>
    </row>
    <row r="575" spans="3:3" x14ac:dyDescent="0.2">
      <c r="C575" s="13"/>
    </row>
    <row r="576" spans="3:3" x14ac:dyDescent="0.2">
      <c r="C576" s="13"/>
    </row>
    <row r="577" spans="3:3" x14ac:dyDescent="0.2">
      <c r="C577" s="13"/>
    </row>
    <row r="578" spans="3:3" x14ac:dyDescent="0.2">
      <c r="C578" s="13"/>
    </row>
    <row r="579" spans="3:3" x14ac:dyDescent="0.2">
      <c r="C579" s="13"/>
    </row>
    <row r="580" spans="3:3" x14ac:dyDescent="0.2">
      <c r="C580" s="13"/>
    </row>
    <row r="581" spans="3:3" x14ac:dyDescent="0.2">
      <c r="C581" s="13"/>
    </row>
    <row r="582" spans="3:3" x14ac:dyDescent="0.2">
      <c r="C582" s="13"/>
    </row>
    <row r="583" spans="3:3" x14ac:dyDescent="0.2">
      <c r="C583" s="13"/>
    </row>
    <row r="584" spans="3:3" x14ac:dyDescent="0.2">
      <c r="C584" s="13"/>
    </row>
    <row r="585" spans="3:3" x14ac:dyDescent="0.2">
      <c r="C585" s="13"/>
    </row>
    <row r="586" spans="3:3" x14ac:dyDescent="0.2">
      <c r="C586" s="13"/>
    </row>
    <row r="587" spans="3:3" x14ac:dyDescent="0.2">
      <c r="C587" s="13"/>
    </row>
    <row r="588" spans="3:3" x14ac:dyDescent="0.2">
      <c r="C588" s="13"/>
    </row>
    <row r="589" spans="3:3" x14ac:dyDescent="0.2">
      <c r="C589" s="13"/>
    </row>
    <row r="590" spans="3:3" x14ac:dyDescent="0.2">
      <c r="C590" s="13"/>
    </row>
    <row r="591" spans="3:3" x14ac:dyDescent="0.2">
      <c r="C591" s="13"/>
    </row>
    <row r="592" spans="3:3" x14ac:dyDescent="0.2">
      <c r="C592" s="13"/>
    </row>
    <row r="593" spans="3:3" x14ac:dyDescent="0.2">
      <c r="C593" s="13"/>
    </row>
    <row r="594" spans="3:3" x14ac:dyDescent="0.2">
      <c r="C594" s="13"/>
    </row>
    <row r="595" spans="3:3" x14ac:dyDescent="0.2">
      <c r="C595" s="13"/>
    </row>
    <row r="596" spans="3:3" x14ac:dyDescent="0.2">
      <c r="C596" s="13"/>
    </row>
    <row r="597" spans="3:3" x14ac:dyDescent="0.2">
      <c r="C597" s="13"/>
    </row>
    <row r="598" spans="3:3" x14ac:dyDescent="0.2">
      <c r="C598" s="13"/>
    </row>
    <row r="599" spans="3:3" x14ac:dyDescent="0.2">
      <c r="C599" s="13"/>
    </row>
    <row r="600" spans="3:3" x14ac:dyDescent="0.2">
      <c r="C600" s="13"/>
    </row>
    <row r="601" spans="3:3" x14ac:dyDescent="0.2">
      <c r="C601" s="13"/>
    </row>
    <row r="602" spans="3:3" x14ac:dyDescent="0.2">
      <c r="C602" s="13"/>
    </row>
    <row r="603" spans="3:3" x14ac:dyDescent="0.2">
      <c r="C603" s="13"/>
    </row>
    <row r="604" spans="3:3" x14ac:dyDescent="0.2">
      <c r="C604" s="13"/>
    </row>
    <row r="605" spans="3:3" x14ac:dyDescent="0.2">
      <c r="C605" s="13"/>
    </row>
    <row r="606" spans="3:3" x14ac:dyDescent="0.2">
      <c r="C606" s="13"/>
    </row>
    <row r="607" spans="3:3" x14ac:dyDescent="0.2">
      <c r="C607" s="13"/>
    </row>
    <row r="608" spans="3:3" x14ac:dyDescent="0.2">
      <c r="C608" s="13"/>
    </row>
    <row r="609" spans="3:3" x14ac:dyDescent="0.2">
      <c r="C609" s="13"/>
    </row>
    <row r="610" spans="3:3" x14ac:dyDescent="0.2">
      <c r="C610" s="13"/>
    </row>
    <row r="611" spans="3:3" x14ac:dyDescent="0.2">
      <c r="C611" s="13"/>
    </row>
    <row r="612" spans="3:3" x14ac:dyDescent="0.2">
      <c r="C612" s="13"/>
    </row>
    <row r="613" spans="3:3" x14ac:dyDescent="0.2">
      <c r="C613" s="13"/>
    </row>
    <row r="614" spans="3:3" x14ac:dyDescent="0.2">
      <c r="C614" s="13"/>
    </row>
    <row r="615" spans="3:3" x14ac:dyDescent="0.2">
      <c r="C615" s="13"/>
    </row>
    <row r="616" spans="3:3" x14ac:dyDescent="0.2">
      <c r="C616" s="13"/>
    </row>
    <row r="617" spans="3:3" x14ac:dyDescent="0.2">
      <c r="C617" s="13"/>
    </row>
    <row r="618" spans="3:3" x14ac:dyDescent="0.2">
      <c r="C618" s="13"/>
    </row>
    <row r="619" spans="3:3" x14ac:dyDescent="0.2">
      <c r="C619" s="13"/>
    </row>
    <row r="620" spans="3:3" x14ac:dyDescent="0.2">
      <c r="C620" s="13"/>
    </row>
    <row r="621" spans="3:3" x14ac:dyDescent="0.2">
      <c r="C621" s="13"/>
    </row>
    <row r="622" spans="3:3" x14ac:dyDescent="0.2">
      <c r="C622" s="13"/>
    </row>
    <row r="623" spans="3:3" x14ac:dyDescent="0.2">
      <c r="C623" s="13"/>
    </row>
    <row r="624" spans="3:3" x14ac:dyDescent="0.2">
      <c r="C624" s="13"/>
    </row>
    <row r="625" spans="3:3" x14ac:dyDescent="0.2">
      <c r="C625" s="13"/>
    </row>
    <row r="626" spans="3:3" x14ac:dyDescent="0.2">
      <c r="C626" s="13"/>
    </row>
    <row r="627" spans="3:3" x14ac:dyDescent="0.2">
      <c r="C627" s="13"/>
    </row>
    <row r="628" spans="3:3" x14ac:dyDescent="0.2">
      <c r="C628" s="13"/>
    </row>
    <row r="629" spans="3:3" x14ac:dyDescent="0.2">
      <c r="C629" s="13"/>
    </row>
    <row r="630" spans="3:3" x14ac:dyDescent="0.2">
      <c r="C630" s="13"/>
    </row>
    <row r="631" spans="3:3" x14ac:dyDescent="0.2">
      <c r="C631" s="13"/>
    </row>
    <row r="632" spans="3:3" x14ac:dyDescent="0.2">
      <c r="C632" s="13"/>
    </row>
    <row r="633" spans="3:3" x14ac:dyDescent="0.2">
      <c r="C633" s="13"/>
    </row>
    <row r="634" spans="3:3" x14ac:dyDescent="0.2">
      <c r="C634" s="13"/>
    </row>
    <row r="635" spans="3:3" x14ac:dyDescent="0.2">
      <c r="C635" s="13"/>
    </row>
    <row r="636" spans="3:3" x14ac:dyDescent="0.2">
      <c r="C636" s="13"/>
    </row>
    <row r="637" spans="3:3" x14ac:dyDescent="0.2">
      <c r="C637" s="13"/>
    </row>
    <row r="638" spans="3:3" x14ac:dyDescent="0.2">
      <c r="C638" s="13"/>
    </row>
    <row r="639" spans="3:3" x14ac:dyDescent="0.2">
      <c r="C639" s="13"/>
    </row>
    <row r="640" spans="3:3" x14ac:dyDescent="0.2">
      <c r="C640" s="13"/>
    </row>
    <row r="641" spans="3:3" x14ac:dyDescent="0.2">
      <c r="C641" s="13"/>
    </row>
    <row r="642" spans="3:3" x14ac:dyDescent="0.2">
      <c r="C642" s="13"/>
    </row>
    <row r="643" spans="3:3" x14ac:dyDescent="0.2">
      <c r="C643" s="13"/>
    </row>
    <row r="644" spans="3:3" x14ac:dyDescent="0.2">
      <c r="C644" s="13"/>
    </row>
    <row r="645" spans="3:3" x14ac:dyDescent="0.2">
      <c r="C645" s="13"/>
    </row>
    <row r="646" spans="3:3" x14ac:dyDescent="0.2">
      <c r="C646" s="13"/>
    </row>
    <row r="647" spans="3:3" x14ac:dyDescent="0.2">
      <c r="C647" s="13"/>
    </row>
    <row r="648" spans="3:3" x14ac:dyDescent="0.2">
      <c r="C648" s="13"/>
    </row>
    <row r="649" spans="3:3" x14ac:dyDescent="0.2">
      <c r="C649" s="13"/>
    </row>
    <row r="650" spans="3:3" x14ac:dyDescent="0.2">
      <c r="C650" s="13"/>
    </row>
    <row r="651" spans="3:3" x14ac:dyDescent="0.2">
      <c r="C651" s="13"/>
    </row>
    <row r="652" spans="3:3" x14ac:dyDescent="0.2">
      <c r="C652" s="13"/>
    </row>
    <row r="653" spans="3:3" x14ac:dyDescent="0.2">
      <c r="C653" s="13"/>
    </row>
    <row r="654" spans="3:3" x14ac:dyDescent="0.2">
      <c r="C654" s="13"/>
    </row>
    <row r="655" spans="3:3" x14ac:dyDescent="0.2">
      <c r="C655" s="13"/>
    </row>
    <row r="656" spans="3:3" x14ac:dyDescent="0.2">
      <c r="C656" s="13"/>
    </row>
    <row r="657" spans="3:3" x14ac:dyDescent="0.2">
      <c r="C657" s="13"/>
    </row>
    <row r="658" spans="3:3" x14ac:dyDescent="0.2">
      <c r="C658" s="13"/>
    </row>
    <row r="659" spans="3:3" x14ac:dyDescent="0.2">
      <c r="C659" s="13"/>
    </row>
    <row r="660" spans="3:3" x14ac:dyDescent="0.2">
      <c r="C660" s="13"/>
    </row>
    <row r="661" spans="3:3" x14ac:dyDescent="0.2">
      <c r="C661" s="13"/>
    </row>
    <row r="662" spans="3:3" x14ac:dyDescent="0.2">
      <c r="C662" s="13"/>
    </row>
    <row r="663" spans="3:3" x14ac:dyDescent="0.2">
      <c r="C663" s="13"/>
    </row>
    <row r="664" spans="3:3" x14ac:dyDescent="0.2">
      <c r="C664" s="13"/>
    </row>
    <row r="665" spans="3:3" x14ac:dyDescent="0.2">
      <c r="C665" s="13"/>
    </row>
    <row r="666" spans="3:3" x14ac:dyDescent="0.2">
      <c r="C666" s="13"/>
    </row>
    <row r="667" spans="3:3" x14ac:dyDescent="0.2">
      <c r="C667" s="13"/>
    </row>
    <row r="668" spans="3:3" x14ac:dyDescent="0.2">
      <c r="C668" s="13"/>
    </row>
    <row r="669" spans="3:3" x14ac:dyDescent="0.2">
      <c r="C669" s="13"/>
    </row>
    <row r="670" spans="3:3" x14ac:dyDescent="0.2">
      <c r="C670" s="13"/>
    </row>
    <row r="671" spans="3:3" x14ac:dyDescent="0.2">
      <c r="C671" s="13"/>
    </row>
    <row r="672" spans="3:3" x14ac:dyDescent="0.2">
      <c r="C672" s="13"/>
    </row>
    <row r="673" spans="3:3" x14ac:dyDescent="0.2">
      <c r="C673" s="13"/>
    </row>
    <row r="674" spans="3:3" x14ac:dyDescent="0.2">
      <c r="C674" s="13"/>
    </row>
    <row r="675" spans="3:3" x14ac:dyDescent="0.2">
      <c r="C675" s="13"/>
    </row>
    <row r="676" spans="3:3" x14ac:dyDescent="0.2">
      <c r="C676" s="13"/>
    </row>
    <row r="677" spans="3:3" x14ac:dyDescent="0.2">
      <c r="C677" s="13"/>
    </row>
    <row r="678" spans="3:3" x14ac:dyDescent="0.2">
      <c r="C678" s="13"/>
    </row>
    <row r="679" spans="3:3" x14ac:dyDescent="0.2">
      <c r="C679" s="13"/>
    </row>
    <row r="680" spans="3:3" x14ac:dyDescent="0.2">
      <c r="C680" s="13"/>
    </row>
    <row r="681" spans="3:3" x14ac:dyDescent="0.2">
      <c r="C681" s="13"/>
    </row>
    <row r="682" spans="3:3" x14ac:dyDescent="0.2">
      <c r="C682" s="13"/>
    </row>
    <row r="683" spans="3:3" x14ac:dyDescent="0.2">
      <c r="C683" s="13"/>
    </row>
    <row r="684" spans="3:3" x14ac:dyDescent="0.2">
      <c r="C684" s="13"/>
    </row>
    <row r="685" spans="3:3" x14ac:dyDescent="0.2">
      <c r="C685" s="13"/>
    </row>
    <row r="686" spans="3:3" x14ac:dyDescent="0.2">
      <c r="C686" s="13"/>
    </row>
    <row r="687" spans="3:3" x14ac:dyDescent="0.2">
      <c r="C687" s="13"/>
    </row>
    <row r="688" spans="3:3" x14ac:dyDescent="0.2">
      <c r="C688" s="13"/>
    </row>
    <row r="689" spans="3:3" x14ac:dyDescent="0.2">
      <c r="C689" s="13"/>
    </row>
    <row r="690" spans="3:3" x14ac:dyDescent="0.2">
      <c r="C690" s="13"/>
    </row>
    <row r="691" spans="3:3" x14ac:dyDescent="0.2">
      <c r="C691" s="13"/>
    </row>
    <row r="692" spans="3:3" x14ac:dyDescent="0.2">
      <c r="C692" s="13"/>
    </row>
    <row r="693" spans="3:3" x14ac:dyDescent="0.2">
      <c r="C693" s="13"/>
    </row>
    <row r="694" spans="3:3" x14ac:dyDescent="0.2">
      <c r="C694" s="13"/>
    </row>
    <row r="695" spans="3:3" x14ac:dyDescent="0.2">
      <c r="C695" s="13"/>
    </row>
    <row r="696" spans="3:3" x14ac:dyDescent="0.2">
      <c r="C696" s="13"/>
    </row>
    <row r="697" spans="3:3" x14ac:dyDescent="0.2">
      <c r="C697" s="13"/>
    </row>
    <row r="698" spans="3:3" x14ac:dyDescent="0.2">
      <c r="C698" s="13"/>
    </row>
    <row r="699" spans="3:3" x14ac:dyDescent="0.2">
      <c r="C699" s="13"/>
    </row>
    <row r="700" spans="3:3" x14ac:dyDescent="0.2">
      <c r="C700" s="13"/>
    </row>
    <row r="701" spans="3:3" x14ac:dyDescent="0.2">
      <c r="C701" s="13"/>
    </row>
    <row r="702" spans="3:3" x14ac:dyDescent="0.2">
      <c r="C702" s="13"/>
    </row>
    <row r="703" spans="3:3" x14ac:dyDescent="0.2">
      <c r="C703" s="13"/>
    </row>
    <row r="704" spans="3:3" x14ac:dyDescent="0.2">
      <c r="C704" s="13"/>
    </row>
    <row r="705" spans="3:3" x14ac:dyDescent="0.2">
      <c r="C705" s="13"/>
    </row>
    <row r="706" spans="3:3" x14ac:dyDescent="0.2">
      <c r="C706" s="13"/>
    </row>
    <row r="707" spans="3:3" x14ac:dyDescent="0.2">
      <c r="C707" s="13"/>
    </row>
    <row r="708" spans="3:3" x14ac:dyDescent="0.2">
      <c r="C708" s="13"/>
    </row>
    <row r="709" spans="3:3" x14ac:dyDescent="0.2">
      <c r="C709" s="13"/>
    </row>
    <row r="710" spans="3:3" x14ac:dyDescent="0.2">
      <c r="C710" s="13"/>
    </row>
    <row r="711" spans="3:3" x14ac:dyDescent="0.2">
      <c r="C711" s="13"/>
    </row>
    <row r="712" spans="3:3" x14ac:dyDescent="0.2">
      <c r="C712" s="13"/>
    </row>
    <row r="713" spans="3:3" x14ac:dyDescent="0.2">
      <c r="C713" s="13"/>
    </row>
    <row r="714" spans="3:3" x14ac:dyDescent="0.2">
      <c r="C714" s="13"/>
    </row>
    <row r="715" spans="3:3" x14ac:dyDescent="0.2">
      <c r="C715" s="13"/>
    </row>
    <row r="716" spans="3:3" x14ac:dyDescent="0.2">
      <c r="C716" s="13"/>
    </row>
    <row r="717" spans="3:3" x14ac:dyDescent="0.2">
      <c r="C717" s="13"/>
    </row>
    <row r="718" spans="3:3" x14ac:dyDescent="0.2">
      <c r="C718" s="13"/>
    </row>
    <row r="719" spans="3:3" x14ac:dyDescent="0.2">
      <c r="C719" s="13"/>
    </row>
    <row r="720" spans="3:3" x14ac:dyDescent="0.2">
      <c r="C720" s="13"/>
    </row>
    <row r="721" spans="3:3" x14ac:dyDescent="0.2">
      <c r="C721" s="13"/>
    </row>
    <row r="722" spans="3:3" x14ac:dyDescent="0.2">
      <c r="C722" s="13"/>
    </row>
    <row r="723" spans="3:3" x14ac:dyDescent="0.2">
      <c r="C723" s="13"/>
    </row>
    <row r="724" spans="3:3" x14ac:dyDescent="0.2">
      <c r="C724" s="13"/>
    </row>
    <row r="725" spans="3:3" x14ac:dyDescent="0.2">
      <c r="C725" s="13"/>
    </row>
    <row r="726" spans="3:3" x14ac:dyDescent="0.2">
      <c r="C726" s="13"/>
    </row>
    <row r="727" spans="3:3" x14ac:dyDescent="0.2">
      <c r="C727" s="13"/>
    </row>
    <row r="728" spans="3:3" x14ac:dyDescent="0.2">
      <c r="C728" s="13"/>
    </row>
    <row r="729" spans="3:3" x14ac:dyDescent="0.2">
      <c r="C729" s="13"/>
    </row>
    <row r="730" spans="3:3" x14ac:dyDescent="0.2">
      <c r="C730" s="13"/>
    </row>
    <row r="731" spans="3:3" x14ac:dyDescent="0.2">
      <c r="C731" s="13"/>
    </row>
    <row r="732" spans="3:3" x14ac:dyDescent="0.2">
      <c r="C732" s="13"/>
    </row>
    <row r="733" spans="3:3" x14ac:dyDescent="0.2">
      <c r="C733" s="13"/>
    </row>
    <row r="734" spans="3:3" x14ac:dyDescent="0.2">
      <c r="C734" s="13"/>
    </row>
    <row r="735" spans="3:3" x14ac:dyDescent="0.2">
      <c r="C735" s="13"/>
    </row>
    <row r="736" spans="3:3" x14ac:dyDescent="0.2">
      <c r="C736" s="13"/>
    </row>
    <row r="737" spans="3:3" x14ac:dyDescent="0.2">
      <c r="C737" s="13"/>
    </row>
    <row r="738" spans="3:3" x14ac:dyDescent="0.2">
      <c r="C738" s="13"/>
    </row>
    <row r="739" spans="3:3" x14ac:dyDescent="0.2">
      <c r="C739" s="13"/>
    </row>
    <row r="740" spans="3:3" x14ac:dyDescent="0.2">
      <c r="C740" s="13"/>
    </row>
    <row r="741" spans="3:3" x14ac:dyDescent="0.2">
      <c r="C741" s="13"/>
    </row>
    <row r="742" spans="3:3" x14ac:dyDescent="0.2">
      <c r="C742" s="13"/>
    </row>
    <row r="743" spans="3:3" x14ac:dyDescent="0.2">
      <c r="C743" s="13"/>
    </row>
    <row r="744" spans="3:3" x14ac:dyDescent="0.2">
      <c r="C744" s="13"/>
    </row>
    <row r="745" spans="3:3" x14ac:dyDescent="0.2">
      <c r="C745" s="13"/>
    </row>
    <row r="746" spans="3:3" x14ac:dyDescent="0.2">
      <c r="C746" s="13"/>
    </row>
    <row r="747" spans="3:3" x14ac:dyDescent="0.2">
      <c r="C747" s="13"/>
    </row>
    <row r="748" spans="3:3" x14ac:dyDescent="0.2">
      <c r="C748" s="13"/>
    </row>
    <row r="749" spans="3:3" x14ac:dyDescent="0.2">
      <c r="C749" s="13"/>
    </row>
    <row r="750" spans="3:3" x14ac:dyDescent="0.2">
      <c r="C750" s="13"/>
    </row>
    <row r="751" spans="3:3" x14ac:dyDescent="0.2">
      <c r="C751" s="13"/>
    </row>
    <row r="752" spans="3:3" x14ac:dyDescent="0.2">
      <c r="C752" s="13"/>
    </row>
    <row r="753" spans="3:3" x14ac:dyDescent="0.2">
      <c r="C753" s="13"/>
    </row>
    <row r="754" spans="3:3" x14ac:dyDescent="0.2">
      <c r="C754" s="13"/>
    </row>
    <row r="755" spans="3:3" x14ac:dyDescent="0.2">
      <c r="C755" s="13"/>
    </row>
    <row r="756" spans="3:3" x14ac:dyDescent="0.2">
      <c r="C756" s="13"/>
    </row>
    <row r="757" spans="3:3" x14ac:dyDescent="0.2">
      <c r="C757" s="13"/>
    </row>
    <row r="758" spans="3:3" x14ac:dyDescent="0.2">
      <c r="C758" s="13"/>
    </row>
    <row r="759" spans="3:3" x14ac:dyDescent="0.2">
      <c r="C759" s="13"/>
    </row>
    <row r="760" spans="3:3" x14ac:dyDescent="0.2">
      <c r="C760" s="13"/>
    </row>
    <row r="761" spans="3:3" x14ac:dyDescent="0.2">
      <c r="C761" s="13"/>
    </row>
    <row r="762" spans="3:3" x14ac:dyDescent="0.2">
      <c r="C762" s="13"/>
    </row>
    <row r="763" spans="3:3" x14ac:dyDescent="0.2">
      <c r="C763" s="13"/>
    </row>
    <row r="764" spans="3:3" x14ac:dyDescent="0.2">
      <c r="C764" s="13"/>
    </row>
    <row r="765" spans="3:3" x14ac:dyDescent="0.2">
      <c r="C765" s="13"/>
    </row>
    <row r="766" spans="3:3" x14ac:dyDescent="0.2">
      <c r="C766" s="13"/>
    </row>
    <row r="767" spans="3:3" x14ac:dyDescent="0.2">
      <c r="C767" s="13"/>
    </row>
    <row r="768" spans="3:3" x14ac:dyDescent="0.2">
      <c r="C768" s="13"/>
    </row>
    <row r="769" spans="3:3" x14ac:dyDescent="0.2">
      <c r="C769" s="13"/>
    </row>
    <row r="770" spans="3:3" x14ac:dyDescent="0.2">
      <c r="C770" s="13"/>
    </row>
    <row r="771" spans="3:3" x14ac:dyDescent="0.2">
      <c r="C771" s="13"/>
    </row>
    <row r="772" spans="3:3" x14ac:dyDescent="0.2">
      <c r="C772" s="13"/>
    </row>
    <row r="773" spans="3:3" x14ac:dyDescent="0.2">
      <c r="C773" s="13"/>
    </row>
    <row r="774" spans="3:3" x14ac:dyDescent="0.2">
      <c r="C774" s="13"/>
    </row>
    <row r="775" spans="3:3" x14ac:dyDescent="0.2">
      <c r="C775" s="13"/>
    </row>
    <row r="776" spans="3:3" x14ac:dyDescent="0.2">
      <c r="C776" s="13"/>
    </row>
    <row r="777" spans="3:3" x14ac:dyDescent="0.2">
      <c r="C777" s="13"/>
    </row>
    <row r="778" spans="3:3" x14ac:dyDescent="0.2">
      <c r="C778" s="13"/>
    </row>
    <row r="779" spans="3:3" x14ac:dyDescent="0.2">
      <c r="C779" s="13"/>
    </row>
    <row r="780" spans="3:3" x14ac:dyDescent="0.2">
      <c r="C780" s="13"/>
    </row>
    <row r="781" spans="3:3" x14ac:dyDescent="0.2">
      <c r="C781" s="13"/>
    </row>
    <row r="782" spans="3:3" x14ac:dyDescent="0.2">
      <c r="C782" s="13"/>
    </row>
    <row r="783" spans="3:3" x14ac:dyDescent="0.2">
      <c r="C783" s="13"/>
    </row>
    <row r="784" spans="3:3" x14ac:dyDescent="0.2">
      <c r="C784" s="13"/>
    </row>
    <row r="785" spans="3:3" x14ac:dyDescent="0.2">
      <c r="C785" s="13"/>
    </row>
    <row r="786" spans="3:3" x14ac:dyDescent="0.2">
      <c r="C786" s="13"/>
    </row>
    <row r="787" spans="3:3" x14ac:dyDescent="0.2">
      <c r="C787" s="13"/>
    </row>
    <row r="788" spans="3:3" x14ac:dyDescent="0.2">
      <c r="C788" s="13"/>
    </row>
    <row r="789" spans="3:3" x14ac:dyDescent="0.2">
      <c r="C789" s="13"/>
    </row>
    <row r="790" spans="3:3" x14ac:dyDescent="0.2">
      <c r="C790" s="13"/>
    </row>
    <row r="791" spans="3:3" x14ac:dyDescent="0.2">
      <c r="C791" s="13"/>
    </row>
    <row r="792" spans="3:3" x14ac:dyDescent="0.2">
      <c r="C792" s="13"/>
    </row>
    <row r="793" spans="3:3" x14ac:dyDescent="0.2">
      <c r="C793" s="13"/>
    </row>
    <row r="794" spans="3:3" x14ac:dyDescent="0.2">
      <c r="C794" s="13"/>
    </row>
    <row r="795" spans="3:3" x14ac:dyDescent="0.2">
      <c r="C795" s="13"/>
    </row>
    <row r="796" spans="3:3" x14ac:dyDescent="0.2">
      <c r="C796" s="13"/>
    </row>
    <row r="797" spans="3:3" x14ac:dyDescent="0.2">
      <c r="C797" s="13"/>
    </row>
    <row r="798" spans="3:3" x14ac:dyDescent="0.2">
      <c r="C798" s="13"/>
    </row>
    <row r="799" spans="3:3" x14ac:dyDescent="0.2">
      <c r="C799" s="13"/>
    </row>
    <row r="800" spans="3:3" x14ac:dyDescent="0.2">
      <c r="C800" s="13"/>
    </row>
    <row r="801" spans="3:3" x14ac:dyDescent="0.2">
      <c r="C801" s="13"/>
    </row>
    <row r="802" spans="3:3" x14ac:dyDescent="0.2">
      <c r="C802" s="13"/>
    </row>
    <row r="803" spans="3:3" x14ac:dyDescent="0.2">
      <c r="C803" s="13"/>
    </row>
    <row r="804" spans="3:3" x14ac:dyDescent="0.2">
      <c r="C804" s="13"/>
    </row>
    <row r="805" spans="3:3" x14ac:dyDescent="0.2">
      <c r="C805" s="13"/>
    </row>
    <row r="806" spans="3:3" x14ac:dyDescent="0.2">
      <c r="C806" s="13"/>
    </row>
    <row r="807" spans="3:3" x14ac:dyDescent="0.2">
      <c r="C807" s="13"/>
    </row>
    <row r="808" spans="3:3" x14ac:dyDescent="0.2">
      <c r="C808" s="13"/>
    </row>
    <row r="809" spans="3:3" x14ac:dyDescent="0.2">
      <c r="C809" s="13"/>
    </row>
    <row r="810" spans="3:3" x14ac:dyDescent="0.2">
      <c r="C810" s="13"/>
    </row>
    <row r="811" spans="3:3" x14ac:dyDescent="0.2">
      <c r="C811" s="13"/>
    </row>
    <row r="812" spans="3:3" x14ac:dyDescent="0.2">
      <c r="C812" s="13"/>
    </row>
    <row r="813" spans="3:3" x14ac:dyDescent="0.2">
      <c r="C813" s="13"/>
    </row>
    <row r="814" spans="3:3" x14ac:dyDescent="0.2">
      <c r="C814" s="13"/>
    </row>
    <row r="815" spans="3:3" x14ac:dyDescent="0.2">
      <c r="C815" s="13"/>
    </row>
    <row r="816" spans="3:3" x14ac:dyDescent="0.2">
      <c r="C816" s="13"/>
    </row>
    <row r="817" spans="3:3" x14ac:dyDescent="0.2">
      <c r="C817" s="13"/>
    </row>
    <row r="818" spans="3:3" x14ac:dyDescent="0.2">
      <c r="C818" s="13"/>
    </row>
    <row r="819" spans="3:3" x14ac:dyDescent="0.2">
      <c r="C819" s="13"/>
    </row>
    <row r="820" spans="3:3" x14ac:dyDescent="0.2">
      <c r="C820" s="13"/>
    </row>
    <row r="821" spans="3:3" x14ac:dyDescent="0.2">
      <c r="C821" s="13"/>
    </row>
    <row r="822" spans="3:3" x14ac:dyDescent="0.2">
      <c r="C822" s="13"/>
    </row>
    <row r="823" spans="3:3" x14ac:dyDescent="0.2">
      <c r="C823" s="13"/>
    </row>
    <row r="824" spans="3:3" x14ac:dyDescent="0.2">
      <c r="C824" s="13"/>
    </row>
    <row r="825" spans="3:3" x14ac:dyDescent="0.2">
      <c r="C825" s="13"/>
    </row>
    <row r="826" spans="3:3" x14ac:dyDescent="0.2">
      <c r="C826" s="13"/>
    </row>
    <row r="827" spans="3:3" x14ac:dyDescent="0.2">
      <c r="C827" s="13"/>
    </row>
    <row r="828" spans="3:3" x14ac:dyDescent="0.2">
      <c r="C828" s="13"/>
    </row>
    <row r="829" spans="3:3" x14ac:dyDescent="0.2">
      <c r="C829" s="13"/>
    </row>
    <row r="830" spans="3:3" x14ac:dyDescent="0.2">
      <c r="C830" s="13"/>
    </row>
    <row r="831" spans="3:3" x14ac:dyDescent="0.2">
      <c r="C831" s="13"/>
    </row>
    <row r="832" spans="3:3" x14ac:dyDescent="0.2">
      <c r="C832" s="13"/>
    </row>
    <row r="833" spans="3:3" x14ac:dyDescent="0.2">
      <c r="C833" s="13"/>
    </row>
    <row r="834" spans="3:3" x14ac:dyDescent="0.2">
      <c r="C834" s="13"/>
    </row>
    <row r="835" spans="3:3" x14ac:dyDescent="0.2">
      <c r="C835" s="13"/>
    </row>
    <row r="836" spans="3:3" x14ac:dyDescent="0.2">
      <c r="C836" s="13"/>
    </row>
    <row r="837" spans="3:3" x14ac:dyDescent="0.2">
      <c r="C837" s="13"/>
    </row>
    <row r="838" spans="3:3" x14ac:dyDescent="0.2">
      <c r="C838" s="13"/>
    </row>
    <row r="839" spans="3:3" x14ac:dyDescent="0.2">
      <c r="C839" s="13"/>
    </row>
    <row r="840" spans="3:3" x14ac:dyDescent="0.2">
      <c r="C840" s="13"/>
    </row>
    <row r="841" spans="3:3" x14ac:dyDescent="0.2">
      <c r="C841" s="13"/>
    </row>
    <row r="842" spans="3:3" x14ac:dyDescent="0.2">
      <c r="C842" s="13"/>
    </row>
    <row r="843" spans="3:3" x14ac:dyDescent="0.2">
      <c r="C843" s="13"/>
    </row>
    <row r="844" spans="3:3" x14ac:dyDescent="0.2">
      <c r="C844" s="13"/>
    </row>
    <row r="845" spans="3:3" x14ac:dyDescent="0.2">
      <c r="C845" s="13"/>
    </row>
    <row r="846" spans="3:3" x14ac:dyDescent="0.2">
      <c r="C846" s="13"/>
    </row>
    <row r="847" spans="3:3" x14ac:dyDescent="0.2">
      <c r="C847" s="13"/>
    </row>
    <row r="848" spans="3:3" x14ac:dyDescent="0.2">
      <c r="C848" s="13"/>
    </row>
    <row r="849" spans="3:3" x14ac:dyDescent="0.2">
      <c r="C849" s="13"/>
    </row>
    <row r="850" spans="3:3" x14ac:dyDescent="0.2">
      <c r="C850" s="13"/>
    </row>
    <row r="851" spans="3:3" x14ac:dyDescent="0.2">
      <c r="C851" s="13"/>
    </row>
    <row r="852" spans="3:3" x14ac:dyDescent="0.2">
      <c r="C852" s="13"/>
    </row>
    <row r="853" spans="3:3" x14ac:dyDescent="0.2">
      <c r="C853" s="13"/>
    </row>
    <row r="854" spans="3:3" x14ac:dyDescent="0.2">
      <c r="C854" s="13"/>
    </row>
    <row r="855" spans="3:3" x14ac:dyDescent="0.2">
      <c r="C855" s="13"/>
    </row>
    <row r="856" spans="3:3" x14ac:dyDescent="0.2">
      <c r="C856" s="13"/>
    </row>
    <row r="857" spans="3:3" x14ac:dyDescent="0.2">
      <c r="C857" s="13"/>
    </row>
    <row r="858" spans="3:3" x14ac:dyDescent="0.2">
      <c r="C858" s="13"/>
    </row>
    <row r="859" spans="3:3" x14ac:dyDescent="0.2">
      <c r="C859" s="13"/>
    </row>
    <row r="860" spans="3:3" x14ac:dyDescent="0.2">
      <c r="C860" s="13"/>
    </row>
    <row r="861" spans="3:3" x14ac:dyDescent="0.2">
      <c r="C861" s="13"/>
    </row>
    <row r="862" spans="3:3" x14ac:dyDescent="0.2">
      <c r="C862" s="13"/>
    </row>
    <row r="863" spans="3:3" x14ac:dyDescent="0.2">
      <c r="C863" s="13"/>
    </row>
    <row r="864" spans="3:3" x14ac:dyDescent="0.2">
      <c r="C864" s="13"/>
    </row>
    <row r="865" spans="3:3" x14ac:dyDescent="0.2">
      <c r="C865" s="13"/>
    </row>
    <row r="866" spans="3:3" x14ac:dyDescent="0.2">
      <c r="C866" s="13"/>
    </row>
    <row r="867" spans="3:3" x14ac:dyDescent="0.2">
      <c r="C867" s="13"/>
    </row>
    <row r="868" spans="3:3" x14ac:dyDescent="0.2">
      <c r="C868" s="13"/>
    </row>
    <row r="869" spans="3:3" x14ac:dyDescent="0.2">
      <c r="C869" s="13"/>
    </row>
    <row r="870" spans="3:3" x14ac:dyDescent="0.2">
      <c r="C870" s="13"/>
    </row>
    <row r="871" spans="3:3" x14ac:dyDescent="0.2">
      <c r="C871" s="13"/>
    </row>
    <row r="872" spans="3:3" x14ac:dyDescent="0.2">
      <c r="C872" s="13"/>
    </row>
    <row r="873" spans="3:3" x14ac:dyDescent="0.2">
      <c r="C873" s="13"/>
    </row>
    <row r="874" spans="3:3" x14ac:dyDescent="0.2">
      <c r="C874" s="13"/>
    </row>
    <row r="875" spans="3:3" x14ac:dyDescent="0.2">
      <c r="C875" s="13"/>
    </row>
    <row r="876" spans="3:3" x14ac:dyDescent="0.2">
      <c r="C876" s="13"/>
    </row>
    <row r="877" spans="3:3" x14ac:dyDescent="0.2">
      <c r="C877" s="13"/>
    </row>
    <row r="878" spans="3:3" x14ac:dyDescent="0.2">
      <c r="C878" s="13"/>
    </row>
    <row r="879" spans="3:3" x14ac:dyDescent="0.2">
      <c r="C879" s="13"/>
    </row>
    <row r="880" spans="3:3" x14ac:dyDescent="0.2">
      <c r="C880" s="13"/>
    </row>
    <row r="881" spans="3:3" x14ac:dyDescent="0.2">
      <c r="C881" s="13"/>
    </row>
    <row r="882" spans="3:3" x14ac:dyDescent="0.2">
      <c r="C882" s="13"/>
    </row>
    <row r="883" spans="3:3" x14ac:dyDescent="0.2">
      <c r="C883" s="13"/>
    </row>
    <row r="884" spans="3:3" x14ac:dyDescent="0.2">
      <c r="C884" s="13"/>
    </row>
    <row r="885" spans="3:3" x14ac:dyDescent="0.2">
      <c r="C885" s="13"/>
    </row>
    <row r="886" spans="3:3" x14ac:dyDescent="0.2">
      <c r="C886" s="13"/>
    </row>
    <row r="887" spans="3:3" x14ac:dyDescent="0.2">
      <c r="C887" s="13"/>
    </row>
    <row r="888" spans="3:3" x14ac:dyDescent="0.2">
      <c r="C888" s="13"/>
    </row>
    <row r="889" spans="3:3" x14ac:dyDescent="0.2">
      <c r="C889" s="13"/>
    </row>
    <row r="890" spans="3:3" x14ac:dyDescent="0.2">
      <c r="C890" s="13"/>
    </row>
    <row r="891" spans="3:3" x14ac:dyDescent="0.2">
      <c r="C891" s="13"/>
    </row>
    <row r="892" spans="3:3" x14ac:dyDescent="0.2">
      <c r="C892" s="13"/>
    </row>
    <row r="893" spans="3:3" x14ac:dyDescent="0.2">
      <c r="C893" s="13"/>
    </row>
    <row r="894" spans="3:3" x14ac:dyDescent="0.2">
      <c r="C894" s="13"/>
    </row>
    <row r="895" spans="3:3" x14ac:dyDescent="0.2">
      <c r="C895" s="13"/>
    </row>
    <row r="896" spans="3:3" x14ac:dyDescent="0.2">
      <c r="C896" s="13"/>
    </row>
    <row r="897" spans="3:3" x14ac:dyDescent="0.2">
      <c r="C897" s="13"/>
    </row>
    <row r="898" spans="3:3" x14ac:dyDescent="0.2">
      <c r="C898" s="13"/>
    </row>
    <row r="899" spans="3:3" x14ac:dyDescent="0.2">
      <c r="C899" s="13"/>
    </row>
    <row r="900" spans="3:3" x14ac:dyDescent="0.2">
      <c r="C900" s="13"/>
    </row>
    <row r="901" spans="3:3" x14ac:dyDescent="0.2">
      <c r="C901" s="13"/>
    </row>
    <row r="902" spans="3:3" x14ac:dyDescent="0.2">
      <c r="C902" s="13"/>
    </row>
    <row r="903" spans="3:3" x14ac:dyDescent="0.2">
      <c r="C903" s="13"/>
    </row>
    <row r="904" spans="3:3" x14ac:dyDescent="0.2">
      <c r="C904" s="13"/>
    </row>
    <row r="905" spans="3:3" x14ac:dyDescent="0.2">
      <c r="C905" s="13"/>
    </row>
    <row r="906" spans="3:3" x14ac:dyDescent="0.2">
      <c r="C906" s="13"/>
    </row>
    <row r="907" spans="3:3" x14ac:dyDescent="0.2">
      <c r="C907" s="13"/>
    </row>
    <row r="908" spans="3:3" x14ac:dyDescent="0.2">
      <c r="C908" s="13"/>
    </row>
    <row r="909" spans="3:3" x14ac:dyDescent="0.2">
      <c r="C909" s="13"/>
    </row>
    <row r="910" spans="3:3" x14ac:dyDescent="0.2">
      <c r="C910" s="13"/>
    </row>
    <row r="911" spans="3:3" x14ac:dyDescent="0.2">
      <c r="C911" s="13"/>
    </row>
    <row r="912" spans="3:3" x14ac:dyDescent="0.2">
      <c r="C912" s="13"/>
    </row>
    <row r="913" spans="3:3" x14ac:dyDescent="0.2">
      <c r="C913" s="13"/>
    </row>
    <row r="914" spans="3:3" x14ac:dyDescent="0.2">
      <c r="C914" s="13"/>
    </row>
    <row r="915" spans="3:3" x14ac:dyDescent="0.2">
      <c r="C915" s="13"/>
    </row>
    <row r="916" spans="3:3" x14ac:dyDescent="0.2">
      <c r="C916" s="13"/>
    </row>
    <row r="917" spans="3:3" x14ac:dyDescent="0.2">
      <c r="C917" s="13"/>
    </row>
    <row r="918" spans="3:3" x14ac:dyDescent="0.2">
      <c r="C918" s="13"/>
    </row>
    <row r="919" spans="3:3" x14ac:dyDescent="0.2">
      <c r="C919" s="13"/>
    </row>
    <row r="920" spans="3:3" x14ac:dyDescent="0.2">
      <c r="C920" s="13"/>
    </row>
    <row r="921" spans="3:3" x14ac:dyDescent="0.2">
      <c r="C921" s="13"/>
    </row>
    <row r="922" spans="3:3" x14ac:dyDescent="0.2">
      <c r="C922" s="13"/>
    </row>
    <row r="923" spans="3:3" x14ac:dyDescent="0.2">
      <c r="C923" s="13"/>
    </row>
    <row r="924" spans="3:3" x14ac:dyDescent="0.2">
      <c r="C924" s="13"/>
    </row>
    <row r="925" spans="3:3" x14ac:dyDescent="0.2">
      <c r="C925" s="13"/>
    </row>
    <row r="926" spans="3:3" x14ac:dyDescent="0.2">
      <c r="C926" s="13"/>
    </row>
    <row r="927" spans="3:3" x14ac:dyDescent="0.2">
      <c r="C927" s="13"/>
    </row>
    <row r="928" spans="3:3" x14ac:dyDescent="0.2">
      <c r="C928" s="13"/>
    </row>
    <row r="929" spans="3:3" x14ac:dyDescent="0.2">
      <c r="C929" s="13"/>
    </row>
    <row r="930" spans="3:3" x14ac:dyDescent="0.2">
      <c r="C930" s="13"/>
    </row>
    <row r="931" spans="3:3" x14ac:dyDescent="0.2">
      <c r="C931" s="13"/>
    </row>
    <row r="932" spans="3:3" x14ac:dyDescent="0.2">
      <c r="C932" s="13"/>
    </row>
    <row r="933" spans="3:3" x14ac:dyDescent="0.2">
      <c r="C933" s="13"/>
    </row>
    <row r="934" spans="3:3" x14ac:dyDescent="0.2">
      <c r="C934" s="13"/>
    </row>
    <row r="935" spans="3:3" x14ac:dyDescent="0.2">
      <c r="C935" s="13"/>
    </row>
    <row r="936" spans="3:3" x14ac:dyDescent="0.2">
      <c r="C936" s="13"/>
    </row>
    <row r="937" spans="3:3" x14ac:dyDescent="0.2">
      <c r="C937" s="13"/>
    </row>
    <row r="938" spans="3:3" x14ac:dyDescent="0.2">
      <c r="C938" s="13"/>
    </row>
    <row r="939" spans="3:3" x14ac:dyDescent="0.2">
      <c r="C939" s="13"/>
    </row>
    <row r="940" spans="3:3" x14ac:dyDescent="0.2">
      <c r="C940" s="13"/>
    </row>
    <row r="941" spans="3:3" x14ac:dyDescent="0.2">
      <c r="C941" s="13"/>
    </row>
    <row r="942" spans="3:3" x14ac:dyDescent="0.2">
      <c r="C942" s="13"/>
    </row>
    <row r="943" spans="3:3" x14ac:dyDescent="0.2">
      <c r="C943" s="13"/>
    </row>
    <row r="944" spans="3:3" x14ac:dyDescent="0.2">
      <c r="C944" s="13"/>
    </row>
    <row r="945" spans="3:3" x14ac:dyDescent="0.2">
      <c r="C945" s="13"/>
    </row>
    <row r="946" spans="3:3" x14ac:dyDescent="0.2">
      <c r="C946" s="13"/>
    </row>
    <row r="947" spans="3:3" x14ac:dyDescent="0.2">
      <c r="C947" s="13"/>
    </row>
    <row r="948" spans="3:3" x14ac:dyDescent="0.2">
      <c r="C948" s="13"/>
    </row>
    <row r="949" spans="3:3" x14ac:dyDescent="0.2">
      <c r="C949" s="13"/>
    </row>
    <row r="950" spans="3:3" x14ac:dyDescent="0.2">
      <c r="C950" s="13"/>
    </row>
    <row r="951" spans="3:3" x14ac:dyDescent="0.2">
      <c r="C951" s="13"/>
    </row>
    <row r="952" spans="3:3" x14ac:dyDescent="0.2">
      <c r="C952" s="13"/>
    </row>
    <row r="953" spans="3:3" x14ac:dyDescent="0.2">
      <c r="C953" s="13"/>
    </row>
    <row r="954" spans="3:3" x14ac:dyDescent="0.2">
      <c r="C954" s="13"/>
    </row>
    <row r="955" spans="3:3" x14ac:dyDescent="0.2">
      <c r="C955" s="13"/>
    </row>
    <row r="956" spans="3:3" x14ac:dyDescent="0.2">
      <c r="C956" s="13"/>
    </row>
    <row r="957" spans="3:3" x14ac:dyDescent="0.2">
      <c r="C957" s="13"/>
    </row>
    <row r="958" spans="3:3" x14ac:dyDescent="0.2">
      <c r="C958" s="13"/>
    </row>
    <row r="959" spans="3:3" x14ac:dyDescent="0.2">
      <c r="C959" s="13"/>
    </row>
    <row r="960" spans="3:3" x14ac:dyDescent="0.2">
      <c r="C960" s="13"/>
    </row>
    <row r="961" spans="3:3" x14ac:dyDescent="0.2">
      <c r="C961" s="13"/>
    </row>
    <row r="962" spans="3:3" x14ac:dyDescent="0.2">
      <c r="C962" s="13"/>
    </row>
    <row r="963" spans="3:3" x14ac:dyDescent="0.2">
      <c r="C963" s="13"/>
    </row>
    <row r="964" spans="3:3" x14ac:dyDescent="0.2">
      <c r="C964" s="13"/>
    </row>
    <row r="965" spans="3:3" x14ac:dyDescent="0.2">
      <c r="C965" s="13"/>
    </row>
    <row r="966" spans="3:3" x14ac:dyDescent="0.2">
      <c r="C966" s="13"/>
    </row>
    <row r="967" spans="3:3" x14ac:dyDescent="0.2">
      <c r="C967" s="13"/>
    </row>
    <row r="968" spans="3:3" x14ac:dyDescent="0.2">
      <c r="C968" s="13"/>
    </row>
    <row r="969" spans="3:3" x14ac:dyDescent="0.2">
      <c r="C969" s="13"/>
    </row>
    <row r="970" spans="3:3" x14ac:dyDescent="0.2">
      <c r="C970" s="13"/>
    </row>
    <row r="971" spans="3:3" x14ac:dyDescent="0.2">
      <c r="C971" s="13"/>
    </row>
    <row r="972" spans="3:3" x14ac:dyDescent="0.2">
      <c r="C972" s="13"/>
    </row>
    <row r="973" spans="3:3" x14ac:dyDescent="0.2">
      <c r="C973" s="13"/>
    </row>
    <row r="974" spans="3:3" x14ac:dyDescent="0.2">
      <c r="C974" s="13"/>
    </row>
    <row r="975" spans="3:3" x14ac:dyDescent="0.2">
      <c r="C975" s="13"/>
    </row>
    <row r="976" spans="3:3" x14ac:dyDescent="0.2">
      <c r="C976" s="13"/>
    </row>
    <row r="977" spans="3:3" x14ac:dyDescent="0.2">
      <c r="C977" s="13"/>
    </row>
    <row r="978" spans="3:3" x14ac:dyDescent="0.2">
      <c r="C978" s="13"/>
    </row>
    <row r="979" spans="3:3" x14ac:dyDescent="0.2">
      <c r="C979" s="13"/>
    </row>
    <row r="980" spans="3:3" x14ac:dyDescent="0.2">
      <c r="C980" s="13"/>
    </row>
    <row r="981" spans="3:3" x14ac:dyDescent="0.2">
      <c r="C981" s="13"/>
    </row>
    <row r="982" spans="3:3" x14ac:dyDescent="0.2">
      <c r="C982" s="13"/>
    </row>
    <row r="983" spans="3:3" x14ac:dyDescent="0.2">
      <c r="C983" s="13"/>
    </row>
    <row r="984" spans="3:3" x14ac:dyDescent="0.2">
      <c r="C984" s="13"/>
    </row>
    <row r="985" spans="3:3" x14ac:dyDescent="0.2">
      <c r="C985" s="13"/>
    </row>
    <row r="986" spans="3:3" x14ac:dyDescent="0.2">
      <c r="C986" s="13"/>
    </row>
    <row r="987" spans="3:3" x14ac:dyDescent="0.2">
      <c r="C987" s="13"/>
    </row>
    <row r="988" spans="3:3" x14ac:dyDescent="0.2">
      <c r="C988" s="13"/>
    </row>
    <row r="989" spans="3:3" x14ac:dyDescent="0.2">
      <c r="C989" s="13"/>
    </row>
    <row r="990" spans="3:3" x14ac:dyDescent="0.2">
      <c r="C990" s="13"/>
    </row>
    <row r="991" spans="3:3" x14ac:dyDescent="0.2">
      <c r="C991" s="13"/>
    </row>
    <row r="992" spans="3:3" x14ac:dyDescent="0.2">
      <c r="C992" s="13"/>
    </row>
    <row r="993" spans="3:3" x14ac:dyDescent="0.2">
      <c r="C993" s="13"/>
    </row>
    <row r="994" spans="3:3" x14ac:dyDescent="0.2">
      <c r="C994" s="13"/>
    </row>
    <row r="995" spans="3:3" x14ac:dyDescent="0.2">
      <c r="C995" s="13"/>
    </row>
    <row r="996" spans="3:3" x14ac:dyDescent="0.2">
      <c r="C996" s="13"/>
    </row>
    <row r="997" spans="3:3" x14ac:dyDescent="0.2">
      <c r="C997" s="13"/>
    </row>
    <row r="998" spans="3:3" x14ac:dyDescent="0.2">
      <c r="C998" s="13"/>
    </row>
    <row r="999" spans="3:3" x14ac:dyDescent="0.2">
      <c r="C999" s="13"/>
    </row>
    <row r="1000" spans="3:3" x14ac:dyDescent="0.2">
      <c r="C1000" s="13"/>
    </row>
    <row r="1001" spans="3:3" x14ac:dyDescent="0.2">
      <c r="C1001" s="13"/>
    </row>
    <row r="1002" spans="3:3" x14ac:dyDescent="0.2">
      <c r="C1002" s="13"/>
    </row>
    <row r="1003" spans="3:3" x14ac:dyDescent="0.2">
      <c r="C1003" s="13"/>
    </row>
    <row r="1004" spans="3:3" x14ac:dyDescent="0.2">
      <c r="C1004" s="13"/>
    </row>
    <row r="1005" spans="3:3" x14ac:dyDescent="0.2">
      <c r="C1005" s="13"/>
    </row>
    <row r="1006" spans="3:3" x14ac:dyDescent="0.2">
      <c r="C1006" s="13"/>
    </row>
    <row r="1007" spans="3:3" x14ac:dyDescent="0.2">
      <c r="C1007" s="13"/>
    </row>
    <row r="1008" spans="3:3" x14ac:dyDescent="0.2">
      <c r="C1008" s="13"/>
    </row>
    <row r="1009" spans="3:3" x14ac:dyDescent="0.2">
      <c r="C1009" s="13"/>
    </row>
    <row r="1010" spans="3:3" x14ac:dyDescent="0.2">
      <c r="C1010" s="13"/>
    </row>
    <row r="1011" spans="3:3" x14ac:dyDescent="0.2">
      <c r="C1011" s="13"/>
    </row>
    <row r="1012" spans="3:3" x14ac:dyDescent="0.2">
      <c r="C1012" s="13"/>
    </row>
    <row r="1013" spans="3:3" x14ac:dyDescent="0.2">
      <c r="C1013" s="13"/>
    </row>
    <row r="1014" spans="3:3" x14ac:dyDescent="0.2">
      <c r="C1014" s="13"/>
    </row>
    <row r="1015" spans="3:3" x14ac:dyDescent="0.2">
      <c r="C1015" s="13"/>
    </row>
    <row r="1016" spans="3:3" x14ac:dyDescent="0.2">
      <c r="C1016" s="13"/>
    </row>
    <row r="1017" spans="3:3" x14ac:dyDescent="0.2">
      <c r="C1017" s="13"/>
    </row>
    <row r="1018" spans="3:3" x14ac:dyDescent="0.2">
      <c r="C1018" s="13"/>
    </row>
    <row r="1019" spans="3:3" x14ac:dyDescent="0.2">
      <c r="C1019" s="13"/>
    </row>
    <row r="1020" spans="3:3" x14ac:dyDescent="0.2">
      <c r="C1020" s="13"/>
    </row>
    <row r="1021" spans="3:3" x14ac:dyDescent="0.2">
      <c r="C1021" s="13"/>
    </row>
    <row r="1022" spans="3:3" x14ac:dyDescent="0.2">
      <c r="C1022" s="13"/>
    </row>
    <row r="1023" spans="3:3" x14ac:dyDescent="0.2">
      <c r="C1023" s="13"/>
    </row>
    <row r="1024" spans="3:3" x14ac:dyDescent="0.2">
      <c r="C1024" s="13"/>
    </row>
    <row r="1025" spans="3:3" x14ac:dyDescent="0.2">
      <c r="C1025" s="13"/>
    </row>
    <row r="1026" spans="3:3" x14ac:dyDescent="0.2">
      <c r="C1026" s="13"/>
    </row>
    <row r="1027" spans="3:3" x14ac:dyDescent="0.2">
      <c r="C1027" s="13"/>
    </row>
    <row r="1028" spans="3:3" x14ac:dyDescent="0.2">
      <c r="C1028" s="13"/>
    </row>
    <row r="1029" spans="3:3" x14ac:dyDescent="0.2">
      <c r="C1029" s="13"/>
    </row>
    <row r="1030" spans="3:3" x14ac:dyDescent="0.2">
      <c r="C1030" s="13"/>
    </row>
    <row r="1031" spans="3:3" x14ac:dyDescent="0.2">
      <c r="C1031" s="13"/>
    </row>
    <row r="1032" spans="3:3" x14ac:dyDescent="0.2">
      <c r="C1032" s="13"/>
    </row>
    <row r="1033" spans="3:3" x14ac:dyDescent="0.2">
      <c r="C1033" s="13"/>
    </row>
    <row r="1034" spans="3:3" x14ac:dyDescent="0.2">
      <c r="C1034" s="13"/>
    </row>
    <row r="1035" spans="3:3" x14ac:dyDescent="0.2">
      <c r="C1035" s="13"/>
    </row>
    <row r="1036" spans="3:3" x14ac:dyDescent="0.2">
      <c r="C1036" s="13"/>
    </row>
    <row r="1037" spans="3:3" x14ac:dyDescent="0.2">
      <c r="C1037" s="13"/>
    </row>
    <row r="1038" spans="3:3" x14ac:dyDescent="0.2">
      <c r="C1038" s="13"/>
    </row>
    <row r="1039" spans="3:3" x14ac:dyDescent="0.2">
      <c r="C1039" s="13"/>
    </row>
    <row r="1040" spans="3:3" x14ac:dyDescent="0.2">
      <c r="C1040" s="13"/>
    </row>
    <row r="1041" spans="3:3" x14ac:dyDescent="0.2">
      <c r="C1041" s="13"/>
    </row>
    <row r="1042" spans="3:3" x14ac:dyDescent="0.2">
      <c r="C1042" s="13"/>
    </row>
    <row r="1043" spans="3:3" x14ac:dyDescent="0.2">
      <c r="C1043" s="13"/>
    </row>
    <row r="1044" spans="3:3" x14ac:dyDescent="0.2">
      <c r="C1044" s="13"/>
    </row>
    <row r="1045" spans="3:3" x14ac:dyDescent="0.2">
      <c r="C1045" s="13"/>
    </row>
    <row r="1046" spans="3:3" x14ac:dyDescent="0.2">
      <c r="C1046" s="13"/>
    </row>
    <row r="1047" spans="3:3" x14ac:dyDescent="0.2">
      <c r="C1047" s="13"/>
    </row>
    <row r="1048" spans="3:3" x14ac:dyDescent="0.2">
      <c r="C1048" s="13"/>
    </row>
    <row r="1049" spans="3:3" x14ac:dyDescent="0.2">
      <c r="C1049" s="13"/>
    </row>
    <row r="1050" spans="3:3" x14ac:dyDescent="0.2">
      <c r="C1050" s="13"/>
    </row>
    <row r="1051" spans="3:3" x14ac:dyDescent="0.2">
      <c r="C1051" s="13"/>
    </row>
    <row r="1052" spans="3:3" x14ac:dyDescent="0.2">
      <c r="C1052" s="13"/>
    </row>
    <row r="1053" spans="3:3" x14ac:dyDescent="0.2">
      <c r="C1053" s="13"/>
    </row>
    <row r="1054" spans="3:3" x14ac:dyDescent="0.2">
      <c r="C1054" s="13"/>
    </row>
    <row r="1055" spans="3:3" x14ac:dyDescent="0.2">
      <c r="C1055" s="13"/>
    </row>
    <row r="1056" spans="3:3" x14ac:dyDescent="0.2">
      <c r="C1056" s="13"/>
    </row>
    <row r="1057" spans="3:3" x14ac:dyDescent="0.2">
      <c r="C1057" s="13"/>
    </row>
    <row r="1058" spans="3:3" x14ac:dyDescent="0.2">
      <c r="C1058" s="13"/>
    </row>
    <row r="1059" spans="3:3" x14ac:dyDescent="0.2">
      <c r="C1059" s="13"/>
    </row>
    <row r="1060" spans="3:3" x14ac:dyDescent="0.2">
      <c r="C1060" s="13"/>
    </row>
    <row r="1061" spans="3:3" x14ac:dyDescent="0.2">
      <c r="C1061" s="13"/>
    </row>
    <row r="1062" spans="3:3" x14ac:dyDescent="0.2">
      <c r="C1062" s="13"/>
    </row>
    <row r="1063" spans="3:3" x14ac:dyDescent="0.2">
      <c r="C1063" s="13"/>
    </row>
    <row r="1064" spans="3:3" x14ac:dyDescent="0.2">
      <c r="C1064" s="13"/>
    </row>
    <row r="1065" spans="3:3" x14ac:dyDescent="0.2">
      <c r="C1065" s="13"/>
    </row>
    <row r="1066" spans="3:3" x14ac:dyDescent="0.2">
      <c r="C1066" s="13"/>
    </row>
    <row r="1067" spans="3:3" x14ac:dyDescent="0.2">
      <c r="C1067" s="13"/>
    </row>
    <row r="1068" spans="3:3" x14ac:dyDescent="0.2">
      <c r="C1068" s="13"/>
    </row>
    <row r="1069" spans="3:3" x14ac:dyDescent="0.2">
      <c r="C1069" s="13"/>
    </row>
    <row r="1070" spans="3:3" x14ac:dyDescent="0.2">
      <c r="C1070" s="13"/>
    </row>
    <row r="1071" spans="3:3" x14ac:dyDescent="0.2">
      <c r="C1071" s="13"/>
    </row>
    <row r="1072" spans="3:3" x14ac:dyDescent="0.2">
      <c r="C1072" s="13"/>
    </row>
    <row r="1073" spans="3:3" x14ac:dyDescent="0.2">
      <c r="C1073" s="13"/>
    </row>
    <row r="1074" spans="3:3" x14ac:dyDescent="0.2">
      <c r="C1074" s="13"/>
    </row>
    <row r="1075" spans="3:3" x14ac:dyDescent="0.2">
      <c r="C1075" s="13"/>
    </row>
    <row r="1076" spans="3:3" x14ac:dyDescent="0.2">
      <c r="C1076" s="13"/>
    </row>
    <row r="1077" spans="3:3" x14ac:dyDescent="0.2">
      <c r="C1077" s="13"/>
    </row>
    <row r="1078" spans="3:3" x14ac:dyDescent="0.2">
      <c r="C1078" s="13"/>
    </row>
    <row r="1079" spans="3:3" x14ac:dyDescent="0.2">
      <c r="C1079" s="13"/>
    </row>
    <row r="1080" spans="3:3" x14ac:dyDescent="0.2">
      <c r="C1080" s="13"/>
    </row>
    <row r="1081" spans="3:3" x14ac:dyDescent="0.2">
      <c r="C1081" s="13"/>
    </row>
    <row r="1082" spans="3:3" x14ac:dyDescent="0.2">
      <c r="C1082" s="13"/>
    </row>
    <row r="1083" spans="3:3" x14ac:dyDescent="0.2">
      <c r="C1083" s="13"/>
    </row>
    <row r="1084" spans="3:3" x14ac:dyDescent="0.2">
      <c r="C1084" s="13"/>
    </row>
    <row r="1085" spans="3:3" x14ac:dyDescent="0.2">
      <c r="C1085" s="13"/>
    </row>
    <row r="1086" spans="3:3" x14ac:dyDescent="0.2">
      <c r="C1086" s="13"/>
    </row>
    <row r="1087" spans="3:3" x14ac:dyDescent="0.2">
      <c r="C1087" s="13"/>
    </row>
    <row r="1088" spans="3:3" x14ac:dyDescent="0.2">
      <c r="C1088" s="13"/>
    </row>
    <row r="1089" spans="3:3" x14ac:dyDescent="0.2">
      <c r="C1089" s="13"/>
    </row>
    <row r="1090" spans="3:3" x14ac:dyDescent="0.2">
      <c r="C1090" s="13"/>
    </row>
    <row r="1091" spans="3:3" x14ac:dyDescent="0.2">
      <c r="C1091" s="13"/>
    </row>
    <row r="1092" spans="3:3" x14ac:dyDescent="0.2">
      <c r="C1092" s="13"/>
    </row>
    <row r="1093" spans="3:3" x14ac:dyDescent="0.2">
      <c r="C1093" s="13"/>
    </row>
    <row r="1094" spans="3:3" x14ac:dyDescent="0.2">
      <c r="C1094" s="13"/>
    </row>
    <row r="1095" spans="3:3" x14ac:dyDescent="0.2">
      <c r="C1095" s="13"/>
    </row>
    <row r="1096" spans="3:3" x14ac:dyDescent="0.2">
      <c r="C1096" s="13"/>
    </row>
    <row r="1097" spans="3:3" x14ac:dyDescent="0.2">
      <c r="C1097" s="13"/>
    </row>
    <row r="1098" spans="3:3" x14ac:dyDescent="0.2">
      <c r="C1098" s="13"/>
    </row>
    <row r="1099" spans="3:3" x14ac:dyDescent="0.2">
      <c r="C1099" s="13"/>
    </row>
    <row r="1100" spans="3:3" x14ac:dyDescent="0.2">
      <c r="C1100" s="13"/>
    </row>
    <row r="1101" spans="3:3" x14ac:dyDescent="0.2">
      <c r="C1101" s="13"/>
    </row>
    <row r="1102" spans="3:3" x14ac:dyDescent="0.2">
      <c r="C1102" s="13"/>
    </row>
    <row r="1103" spans="3:3" x14ac:dyDescent="0.2">
      <c r="C1103" s="13"/>
    </row>
    <row r="1104" spans="3:3" x14ac:dyDescent="0.2">
      <c r="C1104" s="13"/>
    </row>
    <row r="1105" spans="3:3" x14ac:dyDescent="0.2">
      <c r="C1105" s="13"/>
    </row>
    <row r="1106" spans="3:3" x14ac:dyDescent="0.2">
      <c r="C1106" s="13"/>
    </row>
    <row r="1107" spans="3:3" x14ac:dyDescent="0.2">
      <c r="C1107" s="13"/>
    </row>
    <row r="1108" spans="3:3" x14ac:dyDescent="0.2">
      <c r="C1108" s="13"/>
    </row>
    <row r="1109" spans="3:3" x14ac:dyDescent="0.2">
      <c r="C1109" s="13"/>
    </row>
    <row r="1110" spans="3:3" x14ac:dyDescent="0.2">
      <c r="C1110" s="13"/>
    </row>
    <row r="1111" spans="3:3" x14ac:dyDescent="0.2">
      <c r="C1111" s="13"/>
    </row>
    <row r="1112" spans="3:3" x14ac:dyDescent="0.2">
      <c r="C1112" s="13"/>
    </row>
    <row r="1113" spans="3:3" x14ac:dyDescent="0.2">
      <c r="C1113" s="13"/>
    </row>
    <row r="1114" spans="3:3" x14ac:dyDescent="0.2">
      <c r="C1114" s="13"/>
    </row>
    <row r="1115" spans="3:3" x14ac:dyDescent="0.2">
      <c r="C1115" s="13"/>
    </row>
    <row r="1116" spans="3:3" x14ac:dyDescent="0.2">
      <c r="C1116" s="13"/>
    </row>
    <row r="1117" spans="3:3" x14ac:dyDescent="0.2">
      <c r="C1117" s="13"/>
    </row>
    <row r="1118" spans="3:3" x14ac:dyDescent="0.2">
      <c r="C1118" s="13"/>
    </row>
    <row r="1119" spans="3:3" x14ac:dyDescent="0.2">
      <c r="C1119" s="13"/>
    </row>
    <row r="1120" spans="3:3" x14ac:dyDescent="0.2">
      <c r="C1120" s="13"/>
    </row>
    <row r="1121" spans="3:3" x14ac:dyDescent="0.2">
      <c r="C1121" s="13"/>
    </row>
    <row r="1122" spans="3:3" x14ac:dyDescent="0.2">
      <c r="C1122" s="13"/>
    </row>
    <row r="1123" spans="3:3" x14ac:dyDescent="0.2">
      <c r="C1123" s="13"/>
    </row>
    <row r="1124" spans="3:3" x14ac:dyDescent="0.2">
      <c r="C1124" s="13"/>
    </row>
    <row r="1125" spans="3:3" x14ac:dyDescent="0.2">
      <c r="C1125" s="13"/>
    </row>
    <row r="1126" spans="3:3" x14ac:dyDescent="0.2">
      <c r="C1126" s="13"/>
    </row>
    <row r="1127" spans="3:3" x14ac:dyDescent="0.2">
      <c r="C1127" s="13"/>
    </row>
    <row r="1128" spans="3:3" x14ac:dyDescent="0.2">
      <c r="C1128" s="13"/>
    </row>
    <row r="1129" spans="3:3" x14ac:dyDescent="0.2">
      <c r="C1129" s="13"/>
    </row>
    <row r="1130" spans="3:3" x14ac:dyDescent="0.2">
      <c r="C1130" s="13"/>
    </row>
    <row r="1131" spans="3:3" x14ac:dyDescent="0.2">
      <c r="C1131" s="13"/>
    </row>
    <row r="1132" spans="3:3" x14ac:dyDescent="0.2">
      <c r="C1132" s="13"/>
    </row>
    <row r="1133" spans="3:3" x14ac:dyDescent="0.2">
      <c r="C1133" s="13"/>
    </row>
    <row r="1134" spans="3:3" x14ac:dyDescent="0.2">
      <c r="C1134" s="13"/>
    </row>
    <row r="1135" spans="3:3" x14ac:dyDescent="0.2">
      <c r="C1135" s="13"/>
    </row>
    <row r="1136" spans="3:3" x14ac:dyDescent="0.2">
      <c r="C1136" s="13"/>
    </row>
    <row r="1137" spans="3:3" x14ac:dyDescent="0.2">
      <c r="C1137" s="13"/>
    </row>
    <row r="1138" spans="3:3" x14ac:dyDescent="0.2">
      <c r="C1138" s="13"/>
    </row>
    <row r="1139" spans="3:3" x14ac:dyDescent="0.2">
      <c r="C1139" s="13"/>
    </row>
    <row r="1140" spans="3:3" x14ac:dyDescent="0.2">
      <c r="C1140" s="13"/>
    </row>
    <row r="1141" spans="3:3" x14ac:dyDescent="0.2">
      <c r="C1141" s="13"/>
    </row>
    <row r="1142" spans="3:3" x14ac:dyDescent="0.2">
      <c r="C1142" s="13"/>
    </row>
    <row r="1143" spans="3:3" x14ac:dyDescent="0.2">
      <c r="C1143" s="13"/>
    </row>
    <row r="1144" spans="3:3" x14ac:dyDescent="0.2">
      <c r="C1144" s="13"/>
    </row>
    <row r="1145" spans="3:3" x14ac:dyDescent="0.2">
      <c r="C1145" s="13"/>
    </row>
    <row r="1146" spans="3:3" x14ac:dyDescent="0.2">
      <c r="C1146" s="13"/>
    </row>
    <row r="1147" spans="3:3" x14ac:dyDescent="0.2">
      <c r="C1147" s="13"/>
    </row>
    <row r="1148" spans="3:3" x14ac:dyDescent="0.2">
      <c r="C1148" s="13"/>
    </row>
    <row r="1149" spans="3:3" x14ac:dyDescent="0.2">
      <c r="C1149" s="13"/>
    </row>
    <row r="1150" spans="3:3" x14ac:dyDescent="0.2">
      <c r="C1150" s="13"/>
    </row>
    <row r="1151" spans="3:3" x14ac:dyDescent="0.2">
      <c r="C1151" s="13"/>
    </row>
    <row r="1152" spans="3:3" x14ac:dyDescent="0.2">
      <c r="C1152" s="13"/>
    </row>
    <row r="1153" spans="3:3" x14ac:dyDescent="0.2">
      <c r="C1153" s="13"/>
    </row>
    <row r="1154" spans="3:3" x14ac:dyDescent="0.2">
      <c r="C1154" s="13"/>
    </row>
    <row r="1155" spans="3:3" x14ac:dyDescent="0.2">
      <c r="C1155" s="13"/>
    </row>
    <row r="1156" spans="3:3" x14ac:dyDescent="0.2">
      <c r="C1156" s="13"/>
    </row>
    <row r="1157" spans="3:3" x14ac:dyDescent="0.2">
      <c r="C1157" s="13"/>
    </row>
    <row r="1158" spans="3:3" x14ac:dyDescent="0.2">
      <c r="C1158" s="13"/>
    </row>
    <row r="1159" spans="3:3" x14ac:dyDescent="0.2">
      <c r="C1159" s="13"/>
    </row>
    <row r="1160" spans="3:3" x14ac:dyDescent="0.2">
      <c r="C1160" s="13"/>
    </row>
    <row r="1161" spans="3:3" x14ac:dyDescent="0.2">
      <c r="C1161" s="13"/>
    </row>
    <row r="1162" spans="3:3" x14ac:dyDescent="0.2">
      <c r="C1162" s="13"/>
    </row>
    <row r="1163" spans="3:3" x14ac:dyDescent="0.2">
      <c r="C1163" s="13"/>
    </row>
    <row r="1164" spans="3:3" x14ac:dyDescent="0.2">
      <c r="C1164" s="13"/>
    </row>
    <row r="1165" spans="3:3" x14ac:dyDescent="0.2">
      <c r="C1165" s="13"/>
    </row>
    <row r="1166" spans="3:3" x14ac:dyDescent="0.2">
      <c r="C1166" s="13"/>
    </row>
    <row r="1167" spans="3:3" x14ac:dyDescent="0.2">
      <c r="C1167" s="13"/>
    </row>
    <row r="1168" spans="3:3" x14ac:dyDescent="0.2">
      <c r="C1168" s="13"/>
    </row>
    <row r="1169" spans="3:3" x14ac:dyDescent="0.2">
      <c r="C1169" s="13"/>
    </row>
    <row r="1170" spans="3:3" x14ac:dyDescent="0.2">
      <c r="C1170" s="13"/>
    </row>
    <row r="1171" spans="3:3" x14ac:dyDescent="0.2">
      <c r="C1171" s="13"/>
    </row>
    <row r="1172" spans="3:3" x14ac:dyDescent="0.2">
      <c r="C1172" s="13"/>
    </row>
    <row r="1173" spans="3:3" x14ac:dyDescent="0.2">
      <c r="C1173" s="13"/>
    </row>
    <row r="1174" spans="3:3" x14ac:dyDescent="0.2">
      <c r="C1174" s="13"/>
    </row>
    <row r="1175" spans="3:3" x14ac:dyDescent="0.2">
      <c r="C1175" s="13"/>
    </row>
    <row r="1176" spans="3:3" x14ac:dyDescent="0.2">
      <c r="C1176" s="13"/>
    </row>
    <row r="1177" spans="3:3" x14ac:dyDescent="0.2">
      <c r="C1177" s="13"/>
    </row>
    <row r="1178" spans="3:3" x14ac:dyDescent="0.2">
      <c r="C1178" s="13"/>
    </row>
    <row r="1179" spans="3:3" x14ac:dyDescent="0.2">
      <c r="C1179" s="13"/>
    </row>
    <row r="1180" spans="3:3" x14ac:dyDescent="0.2">
      <c r="C1180" s="13"/>
    </row>
    <row r="1181" spans="3:3" x14ac:dyDescent="0.2">
      <c r="C1181" s="13"/>
    </row>
    <row r="1182" spans="3:3" x14ac:dyDescent="0.2">
      <c r="C1182" s="13"/>
    </row>
    <row r="1183" spans="3:3" x14ac:dyDescent="0.2">
      <c r="C1183" s="13"/>
    </row>
    <row r="1184" spans="3:3" x14ac:dyDescent="0.2">
      <c r="C1184" s="13"/>
    </row>
    <row r="1185" spans="3:3" x14ac:dyDescent="0.2">
      <c r="C1185" s="13"/>
    </row>
    <row r="1186" spans="3:3" x14ac:dyDescent="0.2">
      <c r="C1186" s="13"/>
    </row>
    <row r="1187" spans="3:3" x14ac:dyDescent="0.2">
      <c r="C1187" s="13"/>
    </row>
    <row r="1188" spans="3:3" x14ac:dyDescent="0.2">
      <c r="C1188" s="13"/>
    </row>
    <row r="1189" spans="3:3" x14ac:dyDescent="0.2">
      <c r="C1189" s="13"/>
    </row>
    <row r="1190" spans="3:3" x14ac:dyDescent="0.2">
      <c r="C1190" s="13"/>
    </row>
    <row r="1191" spans="3:3" x14ac:dyDescent="0.2">
      <c r="C1191" s="13"/>
    </row>
    <row r="1192" spans="3:3" x14ac:dyDescent="0.2">
      <c r="C1192" s="13"/>
    </row>
    <row r="1193" spans="3:3" x14ac:dyDescent="0.2">
      <c r="C1193" s="13"/>
    </row>
    <row r="1194" spans="3:3" x14ac:dyDescent="0.2">
      <c r="C1194" s="13"/>
    </row>
    <row r="1195" spans="3:3" x14ac:dyDescent="0.2">
      <c r="C1195" s="13"/>
    </row>
    <row r="1196" spans="3:3" x14ac:dyDescent="0.2">
      <c r="C1196" s="13"/>
    </row>
    <row r="1197" spans="3:3" x14ac:dyDescent="0.2">
      <c r="C1197" s="13"/>
    </row>
    <row r="1198" spans="3:3" x14ac:dyDescent="0.2">
      <c r="C1198" s="13"/>
    </row>
    <row r="1199" spans="3:3" x14ac:dyDescent="0.2">
      <c r="C1199" s="13"/>
    </row>
    <row r="1200" spans="3:3" x14ac:dyDescent="0.2">
      <c r="C1200" s="13"/>
    </row>
    <row r="1201" spans="3:3" x14ac:dyDescent="0.2">
      <c r="C1201" s="13"/>
    </row>
    <row r="1202" spans="3:3" x14ac:dyDescent="0.2">
      <c r="C1202" s="13"/>
    </row>
    <row r="1203" spans="3:3" x14ac:dyDescent="0.2">
      <c r="C1203" s="13"/>
    </row>
    <row r="1204" spans="3:3" x14ac:dyDescent="0.2">
      <c r="C1204" s="13"/>
    </row>
    <row r="1205" spans="3:3" x14ac:dyDescent="0.2">
      <c r="C1205" s="13"/>
    </row>
    <row r="1206" spans="3:3" x14ac:dyDescent="0.2">
      <c r="C1206" s="13"/>
    </row>
    <row r="1207" spans="3:3" x14ac:dyDescent="0.2">
      <c r="C1207" s="13"/>
    </row>
    <row r="1208" spans="3:3" x14ac:dyDescent="0.2">
      <c r="C1208" s="13"/>
    </row>
    <row r="1209" spans="3:3" x14ac:dyDescent="0.2">
      <c r="C1209" s="13"/>
    </row>
    <row r="1210" spans="3:3" x14ac:dyDescent="0.2">
      <c r="C1210" s="13"/>
    </row>
    <row r="1211" spans="3:3" x14ac:dyDescent="0.2">
      <c r="C1211" s="13"/>
    </row>
    <row r="1212" spans="3:3" x14ac:dyDescent="0.2">
      <c r="C1212" s="13"/>
    </row>
    <row r="1213" spans="3:3" x14ac:dyDescent="0.2">
      <c r="C1213" s="13"/>
    </row>
    <row r="1214" spans="3:3" x14ac:dyDescent="0.2">
      <c r="C1214" s="13"/>
    </row>
    <row r="1215" spans="3:3" x14ac:dyDescent="0.2">
      <c r="C1215" s="13"/>
    </row>
    <row r="1216" spans="3:3" x14ac:dyDescent="0.2">
      <c r="C1216" s="13"/>
    </row>
    <row r="1217" spans="3:3" x14ac:dyDescent="0.2">
      <c r="C1217" s="13"/>
    </row>
    <row r="1218" spans="3:3" x14ac:dyDescent="0.2">
      <c r="C1218" s="13"/>
    </row>
    <row r="1219" spans="3:3" x14ac:dyDescent="0.2">
      <c r="C1219" s="13"/>
    </row>
    <row r="1220" spans="3:3" x14ac:dyDescent="0.2">
      <c r="C1220" s="13"/>
    </row>
    <row r="1221" spans="3:3" x14ac:dyDescent="0.2">
      <c r="C1221" s="13"/>
    </row>
    <row r="1222" spans="3:3" x14ac:dyDescent="0.2">
      <c r="C1222" s="13"/>
    </row>
    <row r="1223" spans="3:3" x14ac:dyDescent="0.2">
      <c r="C1223" s="13"/>
    </row>
    <row r="1224" spans="3:3" x14ac:dyDescent="0.2">
      <c r="C1224" s="13"/>
    </row>
    <row r="1225" spans="3:3" x14ac:dyDescent="0.2">
      <c r="C1225" s="13"/>
    </row>
    <row r="1226" spans="3:3" x14ac:dyDescent="0.2">
      <c r="C1226" s="13"/>
    </row>
    <row r="1227" spans="3:3" x14ac:dyDescent="0.2">
      <c r="C1227" s="13"/>
    </row>
    <row r="1228" spans="3:3" x14ac:dyDescent="0.2">
      <c r="C1228" s="13"/>
    </row>
    <row r="1229" spans="3:3" x14ac:dyDescent="0.2">
      <c r="C1229" s="13"/>
    </row>
    <row r="1230" spans="3:3" x14ac:dyDescent="0.2">
      <c r="C1230" s="13"/>
    </row>
    <row r="1231" spans="3:3" x14ac:dyDescent="0.2">
      <c r="C1231" s="13"/>
    </row>
    <row r="1232" spans="3:3" x14ac:dyDescent="0.2">
      <c r="C1232" s="13"/>
    </row>
    <row r="1233" spans="3:3" x14ac:dyDescent="0.2">
      <c r="C1233" s="13"/>
    </row>
    <row r="1234" spans="3:3" x14ac:dyDescent="0.2">
      <c r="C1234" s="13"/>
    </row>
    <row r="1235" spans="3:3" x14ac:dyDescent="0.2">
      <c r="C1235" s="13"/>
    </row>
    <row r="1236" spans="3:3" x14ac:dyDescent="0.2">
      <c r="C1236" s="13"/>
    </row>
    <row r="1237" spans="3:3" x14ac:dyDescent="0.2">
      <c r="C1237" s="13"/>
    </row>
    <row r="1238" spans="3:3" x14ac:dyDescent="0.2">
      <c r="C1238" s="13"/>
    </row>
    <row r="1239" spans="3:3" x14ac:dyDescent="0.2">
      <c r="C1239" s="13"/>
    </row>
    <row r="1240" spans="3:3" x14ac:dyDescent="0.2">
      <c r="C1240" s="13"/>
    </row>
    <row r="1241" spans="3:3" x14ac:dyDescent="0.2">
      <c r="C1241" s="13"/>
    </row>
    <row r="1242" spans="3:3" x14ac:dyDescent="0.2">
      <c r="C1242" s="13"/>
    </row>
    <row r="1243" spans="3:3" x14ac:dyDescent="0.2">
      <c r="C1243" s="13"/>
    </row>
    <row r="1244" spans="3:3" x14ac:dyDescent="0.2">
      <c r="C1244" s="13"/>
    </row>
    <row r="1245" spans="3:3" x14ac:dyDescent="0.2">
      <c r="C1245" s="13"/>
    </row>
    <row r="1246" spans="3:3" x14ac:dyDescent="0.2">
      <c r="C1246" s="13"/>
    </row>
    <row r="1247" spans="3:3" x14ac:dyDescent="0.2">
      <c r="C1247" s="13"/>
    </row>
    <row r="1248" spans="3:3" x14ac:dyDescent="0.2">
      <c r="C1248" s="13"/>
    </row>
    <row r="1249" spans="3:3" x14ac:dyDescent="0.2">
      <c r="C1249" s="13"/>
    </row>
    <row r="1250" spans="3:3" x14ac:dyDescent="0.2">
      <c r="C1250" s="13"/>
    </row>
    <row r="1251" spans="3:3" x14ac:dyDescent="0.2">
      <c r="C1251" s="13"/>
    </row>
    <row r="1252" spans="3:3" x14ac:dyDescent="0.2">
      <c r="C1252" s="13"/>
    </row>
    <row r="1253" spans="3:3" x14ac:dyDescent="0.2">
      <c r="C1253" s="13"/>
    </row>
    <row r="1254" spans="3:3" x14ac:dyDescent="0.2">
      <c r="C1254" s="13"/>
    </row>
    <row r="1255" spans="3:3" x14ac:dyDescent="0.2">
      <c r="C1255" s="13"/>
    </row>
    <row r="1256" spans="3:3" x14ac:dyDescent="0.2">
      <c r="C1256" s="13"/>
    </row>
    <row r="1257" spans="3:3" x14ac:dyDescent="0.2">
      <c r="C1257" s="13"/>
    </row>
    <row r="1258" spans="3:3" x14ac:dyDescent="0.2">
      <c r="C1258" s="13"/>
    </row>
    <row r="1259" spans="3:3" x14ac:dyDescent="0.2">
      <c r="C1259" s="13"/>
    </row>
    <row r="1260" spans="3:3" x14ac:dyDescent="0.2">
      <c r="C1260" s="13"/>
    </row>
    <row r="1261" spans="3:3" x14ac:dyDescent="0.2">
      <c r="C1261" s="13"/>
    </row>
    <row r="1262" spans="3:3" x14ac:dyDescent="0.2">
      <c r="C1262" s="13"/>
    </row>
    <row r="1263" spans="3:3" x14ac:dyDescent="0.2">
      <c r="C1263" s="13"/>
    </row>
    <row r="1264" spans="3:3" x14ac:dyDescent="0.2">
      <c r="C1264" s="13"/>
    </row>
    <row r="1265" spans="3:3" x14ac:dyDescent="0.2">
      <c r="C1265" s="13"/>
    </row>
    <row r="1266" spans="3:3" x14ac:dyDescent="0.2">
      <c r="C1266" s="13"/>
    </row>
    <row r="1267" spans="3:3" x14ac:dyDescent="0.2">
      <c r="C1267" s="13"/>
    </row>
    <row r="1268" spans="3:3" x14ac:dyDescent="0.2">
      <c r="C1268" s="13"/>
    </row>
    <row r="1269" spans="3:3" x14ac:dyDescent="0.2">
      <c r="C1269" s="13"/>
    </row>
    <row r="1270" spans="3:3" x14ac:dyDescent="0.2">
      <c r="C1270" s="13"/>
    </row>
    <row r="1271" spans="3:3" x14ac:dyDescent="0.2">
      <c r="C1271" s="13"/>
    </row>
    <row r="1272" spans="3:3" x14ac:dyDescent="0.2">
      <c r="C1272" s="13"/>
    </row>
    <row r="1273" spans="3:3" x14ac:dyDescent="0.2">
      <c r="C1273" s="13"/>
    </row>
    <row r="1274" spans="3:3" x14ac:dyDescent="0.2">
      <c r="C1274" s="13"/>
    </row>
    <row r="1275" spans="3:3" x14ac:dyDescent="0.2">
      <c r="C1275" s="13"/>
    </row>
    <row r="1276" spans="3:3" x14ac:dyDescent="0.2">
      <c r="C1276" s="13"/>
    </row>
    <row r="1277" spans="3:3" x14ac:dyDescent="0.2">
      <c r="C1277" s="13"/>
    </row>
    <row r="1278" spans="3:3" x14ac:dyDescent="0.2">
      <c r="C1278" s="13"/>
    </row>
    <row r="1279" spans="3:3" x14ac:dyDescent="0.2">
      <c r="C1279" s="13"/>
    </row>
    <row r="1280" spans="3:3" x14ac:dyDescent="0.2">
      <c r="C1280" s="13"/>
    </row>
    <row r="1281" spans="3:3" x14ac:dyDescent="0.2">
      <c r="C1281" s="13"/>
    </row>
    <row r="1282" spans="3:3" x14ac:dyDescent="0.2">
      <c r="C1282" s="13"/>
    </row>
    <row r="1283" spans="3:3" x14ac:dyDescent="0.2">
      <c r="C1283" s="13"/>
    </row>
    <row r="1284" spans="3:3" x14ac:dyDescent="0.2">
      <c r="C1284" s="13"/>
    </row>
    <row r="1285" spans="3:3" x14ac:dyDescent="0.2">
      <c r="C1285" s="13"/>
    </row>
    <row r="1286" spans="3:3" x14ac:dyDescent="0.2">
      <c r="C1286" s="13"/>
    </row>
    <row r="1287" spans="3:3" x14ac:dyDescent="0.2">
      <c r="C1287" s="13"/>
    </row>
    <row r="1288" spans="3:3" x14ac:dyDescent="0.2">
      <c r="C1288" s="13"/>
    </row>
    <row r="1289" spans="3:3" x14ac:dyDescent="0.2">
      <c r="C1289" s="13"/>
    </row>
    <row r="1290" spans="3:3" x14ac:dyDescent="0.2">
      <c r="C1290" s="13"/>
    </row>
    <row r="1291" spans="3:3" x14ac:dyDescent="0.2">
      <c r="C1291" s="13"/>
    </row>
    <row r="1292" spans="3:3" x14ac:dyDescent="0.2">
      <c r="C1292" s="13"/>
    </row>
    <row r="1293" spans="3:3" x14ac:dyDescent="0.2">
      <c r="C1293" s="13"/>
    </row>
    <row r="1294" spans="3:3" x14ac:dyDescent="0.2">
      <c r="C1294" s="13"/>
    </row>
    <row r="1295" spans="3:3" x14ac:dyDescent="0.2">
      <c r="C1295" s="13"/>
    </row>
    <row r="1296" spans="3:3" x14ac:dyDescent="0.2">
      <c r="C1296" s="13"/>
    </row>
    <row r="1297" spans="3:3" x14ac:dyDescent="0.2">
      <c r="C1297" s="13"/>
    </row>
    <row r="1298" spans="3:3" x14ac:dyDescent="0.2">
      <c r="C1298" s="13"/>
    </row>
    <row r="1299" spans="3:3" x14ac:dyDescent="0.2">
      <c r="C1299" s="13"/>
    </row>
    <row r="1300" spans="3:3" x14ac:dyDescent="0.2">
      <c r="C1300" s="13"/>
    </row>
    <row r="1301" spans="3:3" x14ac:dyDescent="0.2">
      <c r="C1301" s="13"/>
    </row>
    <row r="1302" spans="3:3" x14ac:dyDescent="0.2">
      <c r="C1302" s="13"/>
    </row>
    <row r="1303" spans="3:3" x14ac:dyDescent="0.2">
      <c r="C1303" s="13"/>
    </row>
    <row r="1304" spans="3:3" x14ac:dyDescent="0.2">
      <c r="C1304" s="13"/>
    </row>
    <row r="1305" spans="3:3" x14ac:dyDescent="0.2">
      <c r="C1305" s="13"/>
    </row>
    <row r="1306" spans="3:3" x14ac:dyDescent="0.2">
      <c r="C1306" s="13"/>
    </row>
    <row r="1307" spans="3:3" x14ac:dyDescent="0.2">
      <c r="C1307" s="13"/>
    </row>
    <row r="1308" spans="3:3" x14ac:dyDescent="0.2">
      <c r="C1308" s="13"/>
    </row>
    <row r="1309" spans="3:3" x14ac:dyDescent="0.2">
      <c r="C1309" s="13"/>
    </row>
    <row r="1310" spans="3:3" x14ac:dyDescent="0.2">
      <c r="C1310" s="13"/>
    </row>
    <row r="1311" spans="3:3" x14ac:dyDescent="0.2">
      <c r="C1311" s="13"/>
    </row>
    <row r="1312" spans="3:3" x14ac:dyDescent="0.2">
      <c r="C1312" s="13"/>
    </row>
    <row r="1313" spans="3:3" x14ac:dyDescent="0.2">
      <c r="C1313" s="13"/>
    </row>
    <row r="1314" spans="3:3" x14ac:dyDescent="0.2">
      <c r="C1314" s="13"/>
    </row>
    <row r="1315" spans="3:3" x14ac:dyDescent="0.2">
      <c r="C1315" s="13"/>
    </row>
    <row r="1316" spans="3:3" x14ac:dyDescent="0.2">
      <c r="C1316" s="13"/>
    </row>
    <row r="1317" spans="3:3" x14ac:dyDescent="0.2">
      <c r="C1317" s="13"/>
    </row>
    <row r="1318" spans="3:3" x14ac:dyDescent="0.2">
      <c r="C1318" s="13"/>
    </row>
    <row r="1319" spans="3:3" x14ac:dyDescent="0.2">
      <c r="C1319" s="13"/>
    </row>
    <row r="1320" spans="3:3" x14ac:dyDescent="0.2">
      <c r="C1320" s="13"/>
    </row>
    <row r="1321" spans="3:3" x14ac:dyDescent="0.2">
      <c r="C1321" s="13"/>
    </row>
    <row r="1322" spans="3:3" x14ac:dyDescent="0.2">
      <c r="C1322" s="13"/>
    </row>
    <row r="1323" spans="3:3" x14ac:dyDescent="0.2">
      <c r="C1323" s="13"/>
    </row>
    <row r="1324" spans="3:3" x14ac:dyDescent="0.2">
      <c r="C1324" s="13"/>
    </row>
    <row r="1325" spans="3:3" x14ac:dyDescent="0.2">
      <c r="C1325" s="13"/>
    </row>
    <row r="1326" spans="3:3" x14ac:dyDescent="0.2">
      <c r="C1326" s="13"/>
    </row>
    <row r="1327" spans="3:3" x14ac:dyDescent="0.2">
      <c r="C1327" s="13"/>
    </row>
    <row r="1328" spans="3:3" x14ac:dyDescent="0.2">
      <c r="C1328" s="13"/>
    </row>
    <row r="1329" spans="3:3" x14ac:dyDescent="0.2">
      <c r="C1329" s="13"/>
    </row>
    <row r="1330" spans="3:3" x14ac:dyDescent="0.2">
      <c r="C1330" s="13"/>
    </row>
    <row r="1331" spans="3:3" x14ac:dyDescent="0.2">
      <c r="C1331" s="13"/>
    </row>
    <row r="1332" spans="3:3" x14ac:dyDescent="0.2">
      <c r="C1332" s="13"/>
    </row>
    <row r="1333" spans="3:3" x14ac:dyDescent="0.2">
      <c r="C1333" s="13"/>
    </row>
    <row r="1334" spans="3:3" x14ac:dyDescent="0.2">
      <c r="C1334" s="13"/>
    </row>
    <row r="1335" spans="3:3" x14ac:dyDescent="0.2">
      <c r="C1335" s="13"/>
    </row>
    <row r="1336" spans="3:3" x14ac:dyDescent="0.2">
      <c r="C1336" s="13"/>
    </row>
    <row r="1337" spans="3:3" x14ac:dyDescent="0.2">
      <c r="C1337" s="13"/>
    </row>
    <row r="1338" spans="3:3" x14ac:dyDescent="0.2">
      <c r="C1338" s="13"/>
    </row>
    <row r="1339" spans="3:3" x14ac:dyDescent="0.2">
      <c r="C1339" s="13"/>
    </row>
    <row r="1340" spans="3:3" x14ac:dyDescent="0.2">
      <c r="C1340" s="13"/>
    </row>
    <row r="1341" spans="3:3" x14ac:dyDescent="0.2">
      <c r="C1341" s="13"/>
    </row>
    <row r="1342" spans="3:3" x14ac:dyDescent="0.2">
      <c r="C1342" s="13"/>
    </row>
    <row r="1343" spans="3:3" x14ac:dyDescent="0.2">
      <c r="C1343" s="13"/>
    </row>
    <row r="1344" spans="3:3" x14ac:dyDescent="0.2">
      <c r="C1344" s="13"/>
    </row>
    <row r="1345" spans="3:3" x14ac:dyDescent="0.2">
      <c r="C1345" s="13"/>
    </row>
    <row r="1346" spans="3:3" x14ac:dyDescent="0.2">
      <c r="C1346" s="13"/>
    </row>
    <row r="1347" spans="3:3" x14ac:dyDescent="0.2">
      <c r="C1347" s="13"/>
    </row>
    <row r="1348" spans="3:3" x14ac:dyDescent="0.2">
      <c r="C1348" s="13"/>
    </row>
    <row r="1349" spans="3:3" x14ac:dyDescent="0.2">
      <c r="C1349" s="13"/>
    </row>
    <row r="1350" spans="3:3" x14ac:dyDescent="0.2">
      <c r="C1350" s="13"/>
    </row>
    <row r="1351" spans="3:3" x14ac:dyDescent="0.2">
      <c r="C1351" s="13"/>
    </row>
    <row r="1352" spans="3:3" x14ac:dyDescent="0.2">
      <c r="C1352" s="13"/>
    </row>
    <row r="1353" spans="3:3" x14ac:dyDescent="0.2">
      <c r="C1353" s="13"/>
    </row>
    <row r="1354" spans="3:3" x14ac:dyDescent="0.2">
      <c r="C1354" s="13"/>
    </row>
    <row r="1355" spans="3:3" x14ac:dyDescent="0.2">
      <c r="C1355" s="13"/>
    </row>
    <row r="1356" spans="3:3" x14ac:dyDescent="0.2">
      <c r="C1356" s="13"/>
    </row>
    <row r="1357" spans="3:3" x14ac:dyDescent="0.2">
      <c r="C1357" s="13"/>
    </row>
    <row r="1358" spans="3:3" x14ac:dyDescent="0.2">
      <c r="C1358" s="13"/>
    </row>
    <row r="1359" spans="3:3" x14ac:dyDescent="0.2">
      <c r="C1359" s="13"/>
    </row>
    <row r="1360" spans="3:3" x14ac:dyDescent="0.2">
      <c r="C1360" s="13"/>
    </row>
    <row r="1361" spans="3:3" x14ac:dyDescent="0.2">
      <c r="C1361" s="13"/>
    </row>
    <row r="1362" spans="3:3" x14ac:dyDescent="0.2">
      <c r="C1362" s="13"/>
    </row>
    <row r="1363" spans="3:3" x14ac:dyDescent="0.2">
      <c r="C1363" s="13"/>
    </row>
    <row r="1364" spans="3:3" x14ac:dyDescent="0.2">
      <c r="C1364" s="13"/>
    </row>
    <row r="1365" spans="3:3" x14ac:dyDescent="0.2">
      <c r="C1365" s="13"/>
    </row>
    <row r="1366" spans="3:3" x14ac:dyDescent="0.2">
      <c r="C1366" s="13"/>
    </row>
    <row r="1367" spans="3:3" x14ac:dyDescent="0.2">
      <c r="C1367" s="13"/>
    </row>
    <row r="1368" spans="3:3" x14ac:dyDescent="0.2">
      <c r="C1368" s="13"/>
    </row>
    <row r="1369" spans="3:3" x14ac:dyDescent="0.2">
      <c r="C1369" s="13"/>
    </row>
    <row r="1370" spans="3:3" x14ac:dyDescent="0.2">
      <c r="C1370" s="13"/>
    </row>
    <row r="1371" spans="3:3" x14ac:dyDescent="0.2">
      <c r="C1371" s="13"/>
    </row>
    <row r="1372" spans="3:3" x14ac:dyDescent="0.2">
      <c r="C1372" s="13"/>
    </row>
    <row r="1373" spans="3:3" x14ac:dyDescent="0.2">
      <c r="C1373" s="13"/>
    </row>
    <row r="1374" spans="3:3" x14ac:dyDescent="0.2">
      <c r="C1374" s="13"/>
    </row>
    <row r="1375" spans="3:3" x14ac:dyDescent="0.2">
      <c r="C1375" s="13"/>
    </row>
    <row r="1376" spans="3:3" x14ac:dyDescent="0.2">
      <c r="C1376" s="13"/>
    </row>
    <row r="1377" spans="3:3" x14ac:dyDescent="0.2">
      <c r="C1377" s="13"/>
    </row>
    <row r="1378" spans="3:3" x14ac:dyDescent="0.2">
      <c r="C1378" s="13"/>
    </row>
    <row r="1379" spans="3:3" x14ac:dyDescent="0.2">
      <c r="C1379" s="13"/>
    </row>
    <row r="1380" spans="3:3" x14ac:dyDescent="0.2">
      <c r="C1380" s="13"/>
    </row>
    <row r="1381" spans="3:3" x14ac:dyDescent="0.2">
      <c r="C1381" s="13"/>
    </row>
    <row r="1382" spans="3:3" x14ac:dyDescent="0.2">
      <c r="C1382" s="13"/>
    </row>
    <row r="1383" spans="3:3" x14ac:dyDescent="0.2">
      <c r="C1383" s="13"/>
    </row>
    <row r="1384" spans="3:3" x14ac:dyDescent="0.2">
      <c r="C1384" s="13"/>
    </row>
    <row r="1385" spans="3:3" x14ac:dyDescent="0.2">
      <c r="C1385" s="13"/>
    </row>
    <row r="1386" spans="3:3" x14ac:dyDescent="0.2">
      <c r="C1386" s="13"/>
    </row>
    <row r="1387" spans="3:3" x14ac:dyDescent="0.2">
      <c r="C1387" s="13"/>
    </row>
    <row r="1388" spans="3:3" x14ac:dyDescent="0.2">
      <c r="C1388" s="13"/>
    </row>
    <row r="1389" spans="3:3" x14ac:dyDescent="0.2">
      <c r="C1389" s="13"/>
    </row>
    <row r="1390" spans="3:3" x14ac:dyDescent="0.2">
      <c r="C1390" s="13"/>
    </row>
    <row r="1391" spans="3:3" x14ac:dyDescent="0.2">
      <c r="C1391" s="13"/>
    </row>
    <row r="1392" spans="3:3" x14ac:dyDescent="0.2">
      <c r="C1392" s="13"/>
    </row>
    <row r="1393" spans="3:3" x14ac:dyDescent="0.2">
      <c r="C1393" s="13"/>
    </row>
    <row r="1394" spans="3:3" x14ac:dyDescent="0.2">
      <c r="C1394" s="13"/>
    </row>
    <row r="1395" spans="3:3" x14ac:dyDescent="0.2">
      <c r="C1395" s="13"/>
    </row>
    <row r="1396" spans="3:3" x14ac:dyDescent="0.2">
      <c r="C1396" s="13"/>
    </row>
    <row r="1397" spans="3:3" x14ac:dyDescent="0.2">
      <c r="C1397" s="13"/>
    </row>
    <row r="1398" spans="3:3" x14ac:dyDescent="0.2">
      <c r="C1398" s="13"/>
    </row>
    <row r="1399" spans="3:3" x14ac:dyDescent="0.2">
      <c r="C1399" s="13"/>
    </row>
    <row r="1400" spans="3:3" x14ac:dyDescent="0.2">
      <c r="C1400" s="13"/>
    </row>
    <row r="1401" spans="3:3" x14ac:dyDescent="0.2">
      <c r="C1401" s="13"/>
    </row>
    <row r="1402" spans="3:3" x14ac:dyDescent="0.2">
      <c r="C1402" s="13"/>
    </row>
    <row r="1403" spans="3:3" x14ac:dyDescent="0.2">
      <c r="C1403" s="13"/>
    </row>
    <row r="1404" spans="3:3" x14ac:dyDescent="0.2">
      <c r="C1404" s="13"/>
    </row>
    <row r="1405" spans="3:3" x14ac:dyDescent="0.2">
      <c r="C1405" s="13"/>
    </row>
    <row r="1406" spans="3:3" x14ac:dyDescent="0.2">
      <c r="C1406" s="13"/>
    </row>
    <row r="1407" spans="3:3" x14ac:dyDescent="0.2">
      <c r="C1407" s="13"/>
    </row>
    <row r="1408" spans="3:3" x14ac:dyDescent="0.2">
      <c r="C1408" s="13"/>
    </row>
    <row r="1409" spans="3:3" x14ac:dyDescent="0.2">
      <c r="C1409" s="13"/>
    </row>
    <row r="1410" spans="3:3" x14ac:dyDescent="0.2">
      <c r="C1410" s="13"/>
    </row>
    <row r="1411" spans="3:3" x14ac:dyDescent="0.2">
      <c r="C1411" s="13"/>
    </row>
    <row r="1412" spans="3:3" x14ac:dyDescent="0.2">
      <c r="C1412" s="13"/>
    </row>
    <row r="1413" spans="3:3" x14ac:dyDescent="0.2">
      <c r="C1413" s="13"/>
    </row>
    <row r="1414" spans="3:3" x14ac:dyDescent="0.2">
      <c r="C1414" s="13"/>
    </row>
    <row r="1415" spans="3:3" x14ac:dyDescent="0.2">
      <c r="C1415" s="13"/>
    </row>
    <row r="1416" spans="3:3" x14ac:dyDescent="0.2">
      <c r="C1416" s="13"/>
    </row>
    <row r="1417" spans="3:3" x14ac:dyDescent="0.2">
      <c r="C1417" s="13"/>
    </row>
    <row r="1418" spans="3:3" x14ac:dyDescent="0.2">
      <c r="C1418" s="13"/>
    </row>
    <row r="1419" spans="3:3" x14ac:dyDescent="0.2">
      <c r="C1419" s="13"/>
    </row>
    <row r="1420" spans="3:3" x14ac:dyDescent="0.2">
      <c r="C1420" s="13"/>
    </row>
    <row r="1421" spans="3:3" x14ac:dyDescent="0.2">
      <c r="C1421" s="13"/>
    </row>
    <row r="1422" spans="3:3" x14ac:dyDescent="0.2">
      <c r="C1422" s="13"/>
    </row>
    <row r="1423" spans="3:3" x14ac:dyDescent="0.2">
      <c r="C1423" s="13"/>
    </row>
    <row r="1424" spans="3:3" x14ac:dyDescent="0.2">
      <c r="C1424" s="13"/>
    </row>
    <row r="1425" spans="3:3" x14ac:dyDescent="0.2">
      <c r="C1425" s="13"/>
    </row>
    <row r="1426" spans="3:3" x14ac:dyDescent="0.2">
      <c r="C1426" s="13"/>
    </row>
    <row r="1427" spans="3:3" x14ac:dyDescent="0.2">
      <c r="C1427" s="13"/>
    </row>
    <row r="1428" spans="3:3" x14ac:dyDescent="0.2">
      <c r="C1428" s="13"/>
    </row>
    <row r="1429" spans="3:3" x14ac:dyDescent="0.2">
      <c r="C1429" s="13"/>
    </row>
    <row r="1430" spans="3:3" x14ac:dyDescent="0.2">
      <c r="C1430" s="13"/>
    </row>
    <row r="1431" spans="3:3" x14ac:dyDescent="0.2">
      <c r="C1431" s="13"/>
    </row>
    <row r="1432" spans="3:3" x14ac:dyDescent="0.2">
      <c r="C1432" s="13"/>
    </row>
    <row r="1433" spans="3:3" x14ac:dyDescent="0.2">
      <c r="C1433" s="13"/>
    </row>
    <row r="1434" spans="3:3" x14ac:dyDescent="0.2">
      <c r="C1434" s="13"/>
    </row>
    <row r="1435" spans="3:3" x14ac:dyDescent="0.2">
      <c r="C1435" s="13"/>
    </row>
    <row r="1436" spans="3:3" x14ac:dyDescent="0.2">
      <c r="C1436" s="13"/>
    </row>
    <row r="1437" spans="3:3" x14ac:dyDescent="0.2">
      <c r="C1437" s="13"/>
    </row>
    <row r="1438" spans="3:3" x14ac:dyDescent="0.2">
      <c r="C1438" s="13"/>
    </row>
    <row r="1439" spans="3:3" x14ac:dyDescent="0.2">
      <c r="C1439" s="13"/>
    </row>
    <row r="1440" spans="3:3" x14ac:dyDescent="0.2">
      <c r="C1440" s="13"/>
    </row>
    <row r="1441" spans="3:3" x14ac:dyDescent="0.2">
      <c r="C1441" s="13"/>
    </row>
    <row r="1442" spans="3:3" x14ac:dyDescent="0.2">
      <c r="C1442" s="13"/>
    </row>
    <row r="1443" spans="3:3" x14ac:dyDescent="0.2">
      <c r="C1443" s="13"/>
    </row>
    <row r="1444" spans="3:3" x14ac:dyDescent="0.2">
      <c r="C1444" s="13"/>
    </row>
    <row r="1445" spans="3:3" x14ac:dyDescent="0.2">
      <c r="C1445" s="13"/>
    </row>
    <row r="1446" spans="3:3" x14ac:dyDescent="0.2">
      <c r="C1446" s="13"/>
    </row>
    <row r="1447" spans="3:3" x14ac:dyDescent="0.2">
      <c r="C1447" s="13"/>
    </row>
    <row r="1448" spans="3:3" x14ac:dyDescent="0.2">
      <c r="C1448" s="13"/>
    </row>
    <row r="1449" spans="3:3" x14ac:dyDescent="0.2">
      <c r="C1449" s="13"/>
    </row>
    <row r="1450" spans="3:3" x14ac:dyDescent="0.2">
      <c r="C1450" s="13"/>
    </row>
    <row r="1451" spans="3:3" x14ac:dyDescent="0.2">
      <c r="C1451" s="13"/>
    </row>
    <row r="1452" spans="3:3" x14ac:dyDescent="0.2">
      <c r="C1452" s="13"/>
    </row>
    <row r="1453" spans="3:3" x14ac:dyDescent="0.2">
      <c r="C1453" s="13"/>
    </row>
    <row r="1454" spans="3:3" x14ac:dyDescent="0.2">
      <c r="C1454" s="13"/>
    </row>
    <row r="1455" spans="3:3" x14ac:dyDescent="0.2">
      <c r="C1455" s="13"/>
    </row>
    <row r="1456" spans="3:3" x14ac:dyDescent="0.2">
      <c r="C1456" s="13"/>
    </row>
    <row r="1457" spans="3:3" x14ac:dyDescent="0.2">
      <c r="C1457" s="13"/>
    </row>
    <row r="1458" spans="3:3" x14ac:dyDescent="0.2">
      <c r="C1458" s="13"/>
    </row>
    <row r="1459" spans="3:3" x14ac:dyDescent="0.2">
      <c r="C1459" s="13"/>
    </row>
    <row r="1460" spans="3:3" x14ac:dyDescent="0.2">
      <c r="C1460" s="13"/>
    </row>
    <row r="1461" spans="3:3" x14ac:dyDescent="0.2">
      <c r="C1461" s="13"/>
    </row>
    <row r="1462" spans="3:3" x14ac:dyDescent="0.2">
      <c r="C1462" s="13"/>
    </row>
    <row r="1463" spans="3:3" x14ac:dyDescent="0.2">
      <c r="C1463" s="13"/>
    </row>
    <row r="1464" spans="3:3" x14ac:dyDescent="0.2">
      <c r="C1464" s="13"/>
    </row>
    <row r="1465" spans="3:3" x14ac:dyDescent="0.2">
      <c r="C1465" s="13"/>
    </row>
    <row r="1466" spans="3:3" x14ac:dyDescent="0.2">
      <c r="C1466" s="13"/>
    </row>
    <row r="1467" spans="3:3" x14ac:dyDescent="0.2">
      <c r="C1467" s="13"/>
    </row>
    <row r="1468" spans="3:3" x14ac:dyDescent="0.2">
      <c r="C1468" s="13"/>
    </row>
    <row r="1469" spans="3:3" x14ac:dyDescent="0.2">
      <c r="C1469" s="13"/>
    </row>
    <row r="1470" spans="3:3" x14ac:dyDescent="0.2">
      <c r="C1470" s="13"/>
    </row>
    <row r="1471" spans="3:3" x14ac:dyDescent="0.2">
      <c r="C1471" s="13"/>
    </row>
    <row r="1472" spans="3:3" x14ac:dyDescent="0.2">
      <c r="C1472" s="13"/>
    </row>
    <row r="1473" spans="3:3" x14ac:dyDescent="0.2">
      <c r="C1473" s="13"/>
    </row>
    <row r="1474" spans="3:3" x14ac:dyDescent="0.2">
      <c r="C1474" s="13"/>
    </row>
    <row r="1475" spans="3:3" x14ac:dyDescent="0.2">
      <c r="C1475" s="13"/>
    </row>
    <row r="1476" spans="3:3" x14ac:dyDescent="0.2">
      <c r="C1476" s="13"/>
    </row>
    <row r="1477" spans="3:3" x14ac:dyDescent="0.2">
      <c r="C1477" s="13"/>
    </row>
    <row r="1478" spans="3:3" x14ac:dyDescent="0.2">
      <c r="C1478" s="13"/>
    </row>
    <row r="1479" spans="3:3" x14ac:dyDescent="0.2">
      <c r="C1479" s="13"/>
    </row>
    <row r="1480" spans="3:3" x14ac:dyDescent="0.2">
      <c r="C1480" s="13"/>
    </row>
    <row r="1481" spans="3:3" x14ac:dyDescent="0.2">
      <c r="C1481" s="13"/>
    </row>
    <row r="1482" spans="3:3" x14ac:dyDescent="0.2">
      <c r="C1482" s="13"/>
    </row>
    <row r="1483" spans="3:3" x14ac:dyDescent="0.2">
      <c r="C1483" s="13"/>
    </row>
    <row r="1484" spans="3:3" x14ac:dyDescent="0.2">
      <c r="C1484" s="13"/>
    </row>
    <row r="1485" spans="3:3" x14ac:dyDescent="0.2">
      <c r="C1485" s="13"/>
    </row>
    <row r="1486" spans="3:3" x14ac:dyDescent="0.2">
      <c r="C1486" s="13"/>
    </row>
    <row r="1487" spans="3:3" x14ac:dyDescent="0.2">
      <c r="C1487" s="13"/>
    </row>
    <row r="1488" spans="3:3" x14ac:dyDescent="0.2">
      <c r="C1488" s="13"/>
    </row>
    <row r="1489" spans="3:3" x14ac:dyDescent="0.2">
      <c r="C1489" s="13"/>
    </row>
    <row r="1490" spans="3:3" x14ac:dyDescent="0.2">
      <c r="C1490" s="13"/>
    </row>
    <row r="1491" spans="3:3" x14ac:dyDescent="0.2">
      <c r="C1491" s="13"/>
    </row>
    <row r="1492" spans="3:3" x14ac:dyDescent="0.2">
      <c r="C1492" s="13"/>
    </row>
    <row r="1493" spans="3:3" x14ac:dyDescent="0.2">
      <c r="C1493" s="13"/>
    </row>
    <row r="1494" spans="3:3" x14ac:dyDescent="0.2">
      <c r="C1494" s="13"/>
    </row>
    <row r="1495" spans="3:3" x14ac:dyDescent="0.2">
      <c r="C1495" s="13"/>
    </row>
    <row r="1496" spans="3:3" x14ac:dyDescent="0.2">
      <c r="C1496" s="13"/>
    </row>
    <row r="1497" spans="3:3" x14ac:dyDescent="0.2">
      <c r="C1497" s="13"/>
    </row>
    <row r="1498" spans="3:3" x14ac:dyDescent="0.2">
      <c r="C1498" s="13"/>
    </row>
    <row r="1499" spans="3:3" x14ac:dyDescent="0.2">
      <c r="C1499" s="13"/>
    </row>
    <row r="1500" spans="3:3" x14ac:dyDescent="0.2">
      <c r="C1500" s="13"/>
    </row>
    <row r="1501" spans="3:3" x14ac:dyDescent="0.2">
      <c r="C1501" s="13"/>
    </row>
    <row r="1502" spans="3:3" x14ac:dyDescent="0.2">
      <c r="C1502" s="13"/>
    </row>
    <row r="1503" spans="3:3" x14ac:dyDescent="0.2">
      <c r="C1503" s="13"/>
    </row>
    <row r="1504" spans="3:3" x14ac:dyDescent="0.2">
      <c r="C1504" s="13"/>
    </row>
    <row r="1505" spans="3:3" x14ac:dyDescent="0.2">
      <c r="C1505" s="13"/>
    </row>
    <row r="1506" spans="3:3" x14ac:dyDescent="0.2">
      <c r="C1506" s="13"/>
    </row>
    <row r="1507" spans="3:3" x14ac:dyDescent="0.2">
      <c r="C1507" s="13"/>
    </row>
    <row r="1508" spans="3:3" x14ac:dyDescent="0.2">
      <c r="C1508" s="13"/>
    </row>
    <row r="1509" spans="3:3" x14ac:dyDescent="0.2">
      <c r="C1509" s="13"/>
    </row>
    <row r="1510" spans="3:3" x14ac:dyDescent="0.2">
      <c r="C1510" s="13"/>
    </row>
    <row r="1511" spans="3:3" x14ac:dyDescent="0.2">
      <c r="C1511" s="13"/>
    </row>
    <row r="1512" spans="3:3" x14ac:dyDescent="0.2">
      <c r="C1512" s="13"/>
    </row>
    <row r="1513" spans="3:3" x14ac:dyDescent="0.2">
      <c r="C1513" s="13"/>
    </row>
    <row r="1514" spans="3:3" x14ac:dyDescent="0.2">
      <c r="C1514" s="13"/>
    </row>
    <row r="1515" spans="3:3" x14ac:dyDescent="0.2">
      <c r="C1515" s="13"/>
    </row>
    <row r="1516" spans="3:3" x14ac:dyDescent="0.2">
      <c r="C1516" s="13"/>
    </row>
    <row r="1517" spans="3:3" x14ac:dyDescent="0.2">
      <c r="C1517" s="13"/>
    </row>
    <row r="1518" spans="3:3" x14ac:dyDescent="0.2">
      <c r="C1518" s="13"/>
    </row>
    <row r="1519" spans="3:3" x14ac:dyDescent="0.2">
      <c r="C1519" s="13"/>
    </row>
    <row r="1520" spans="3:3" x14ac:dyDescent="0.2">
      <c r="C1520" s="13"/>
    </row>
    <row r="1521" spans="3:3" x14ac:dyDescent="0.2">
      <c r="C1521" s="13"/>
    </row>
    <row r="1522" spans="3:3" x14ac:dyDescent="0.2">
      <c r="C1522" s="13"/>
    </row>
    <row r="1523" spans="3:3" x14ac:dyDescent="0.2">
      <c r="C1523" s="13"/>
    </row>
    <row r="1524" spans="3:3" x14ac:dyDescent="0.2">
      <c r="C1524" s="13"/>
    </row>
    <row r="1525" spans="3:3" x14ac:dyDescent="0.2">
      <c r="C1525" s="13"/>
    </row>
    <row r="1526" spans="3:3" x14ac:dyDescent="0.2">
      <c r="C1526" s="13"/>
    </row>
    <row r="1527" spans="3:3" x14ac:dyDescent="0.2">
      <c r="C1527" s="13"/>
    </row>
    <row r="1528" spans="3:3" x14ac:dyDescent="0.2">
      <c r="C1528" s="13"/>
    </row>
    <row r="1529" spans="3:3" x14ac:dyDescent="0.2">
      <c r="C1529" s="13"/>
    </row>
    <row r="1530" spans="3:3" x14ac:dyDescent="0.2">
      <c r="C1530" s="13"/>
    </row>
    <row r="1531" spans="3:3" x14ac:dyDescent="0.2">
      <c r="C1531" s="13"/>
    </row>
    <row r="1532" spans="3:3" x14ac:dyDescent="0.2">
      <c r="C1532" s="13"/>
    </row>
    <row r="1533" spans="3:3" x14ac:dyDescent="0.2">
      <c r="C1533" s="13"/>
    </row>
    <row r="1534" spans="3:3" x14ac:dyDescent="0.2">
      <c r="C1534" s="13"/>
    </row>
    <row r="1535" spans="3:3" x14ac:dyDescent="0.2">
      <c r="C1535" s="13"/>
    </row>
    <row r="1536" spans="3:3" x14ac:dyDescent="0.2">
      <c r="C1536" s="13"/>
    </row>
    <row r="1537" spans="3:3" x14ac:dyDescent="0.2">
      <c r="C1537" s="13"/>
    </row>
    <row r="1538" spans="3:3" x14ac:dyDescent="0.2">
      <c r="C1538" s="13"/>
    </row>
    <row r="1539" spans="3:3" x14ac:dyDescent="0.2">
      <c r="C1539" s="13"/>
    </row>
    <row r="1540" spans="3:3" x14ac:dyDescent="0.2">
      <c r="C1540" s="13"/>
    </row>
    <row r="1541" spans="3:3" x14ac:dyDescent="0.2">
      <c r="C1541" s="13"/>
    </row>
    <row r="1542" spans="3:3" x14ac:dyDescent="0.2">
      <c r="C1542" s="13"/>
    </row>
    <row r="1543" spans="3:3" x14ac:dyDescent="0.2">
      <c r="C1543" s="13"/>
    </row>
    <row r="1544" spans="3:3" x14ac:dyDescent="0.2">
      <c r="C1544" s="13"/>
    </row>
    <row r="1545" spans="3:3" x14ac:dyDescent="0.2">
      <c r="C1545" s="13"/>
    </row>
    <row r="1546" spans="3:3" x14ac:dyDescent="0.2">
      <c r="C1546" s="13"/>
    </row>
    <row r="1547" spans="3:3" x14ac:dyDescent="0.2">
      <c r="C1547" s="13"/>
    </row>
    <row r="1548" spans="3:3" x14ac:dyDescent="0.2">
      <c r="C1548" s="13"/>
    </row>
    <row r="1549" spans="3:3" x14ac:dyDescent="0.2">
      <c r="C1549" s="13"/>
    </row>
    <row r="1550" spans="3:3" x14ac:dyDescent="0.2">
      <c r="C1550" s="13"/>
    </row>
    <row r="1551" spans="3:3" x14ac:dyDescent="0.2">
      <c r="C1551" s="13"/>
    </row>
    <row r="1552" spans="3:3" x14ac:dyDescent="0.2">
      <c r="C1552" s="13"/>
    </row>
    <row r="1553" spans="3:3" x14ac:dyDescent="0.2">
      <c r="C1553" s="13"/>
    </row>
    <row r="1554" spans="3:3" x14ac:dyDescent="0.2">
      <c r="C1554" s="13"/>
    </row>
    <row r="1555" spans="3:3" x14ac:dyDescent="0.2">
      <c r="C1555" s="13"/>
    </row>
    <row r="1556" spans="3:3" x14ac:dyDescent="0.2">
      <c r="C1556" s="13"/>
    </row>
    <row r="1557" spans="3:3" x14ac:dyDescent="0.2">
      <c r="C1557" s="13"/>
    </row>
    <row r="1558" spans="3:3" x14ac:dyDescent="0.2">
      <c r="C1558" s="13"/>
    </row>
    <row r="1559" spans="3:3" x14ac:dyDescent="0.2">
      <c r="C1559" s="13"/>
    </row>
    <row r="1560" spans="3:3" x14ac:dyDescent="0.2">
      <c r="C1560" s="13"/>
    </row>
    <row r="1561" spans="3:3" x14ac:dyDescent="0.2">
      <c r="C1561" s="13"/>
    </row>
    <row r="1562" spans="3:3" x14ac:dyDescent="0.2">
      <c r="C1562" s="13"/>
    </row>
    <row r="1563" spans="3:3" x14ac:dyDescent="0.2">
      <c r="C1563" s="13"/>
    </row>
    <row r="1564" spans="3:3" x14ac:dyDescent="0.2">
      <c r="C1564" s="13"/>
    </row>
    <row r="1565" spans="3:3" x14ac:dyDescent="0.2">
      <c r="C1565" s="13"/>
    </row>
    <row r="1566" spans="3:3" x14ac:dyDescent="0.2">
      <c r="C1566" s="13"/>
    </row>
    <row r="1567" spans="3:3" x14ac:dyDescent="0.2">
      <c r="C1567" s="13"/>
    </row>
    <row r="1568" spans="3:3" x14ac:dyDescent="0.2">
      <c r="C1568" s="13"/>
    </row>
    <row r="1569" spans="3:3" x14ac:dyDescent="0.2">
      <c r="C1569" s="13"/>
    </row>
    <row r="1570" spans="3:3" x14ac:dyDescent="0.2">
      <c r="C1570" s="13"/>
    </row>
    <row r="1571" spans="3:3" x14ac:dyDescent="0.2">
      <c r="C1571" s="13"/>
    </row>
    <row r="1572" spans="3:3" x14ac:dyDescent="0.2">
      <c r="C1572" s="13"/>
    </row>
    <row r="1573" spans="3:3" x14ac:dyDescent="0.2">
      <c r="C1573" s="13"/>
    </row>
    <row r="1574" spans="3:3" x14ac:dyDescent="0.2">
      <c r="C1574" s="13"/>
    </row>
    <row r="1575" spans="3:3" x14ac:dyDescent="0.2">
      <c r="C1575" s="13"/>
    </row>
    <row r="1576" spans="3:3" x14ac:dyDescent="0.2">
      <c r="C1576" s="13"/>
    </row>
    <row r="1577" spans="3:3" x14ac:dyDescent="0.2">
      <c r="C1577" s="13"/>
    </row>
    <row r="1578" spans="3:3" x14ac:dyDescent="0.2">
      <c r="C1578" s="13"/>
    </row>
    <row r="1579" spans="3:3" x14ac:dyDescent="0.2">
      <c r="C1579" s="13"/>
    </row>
    <row r="1580" spans="3:3" x14ac:dyDescent="0.2">
      <c r="C1580" s="13"/>
    </row>
    <row r="1581" spans="3:3" x14ac:dyDescent="0.2">
      <c r="C1581" s="13"/>
    </row>
    <row r="1582" spans="3:3" x14ac:dyDescent="0.2">
      <c r="C1582" s="13"/>
    </row>
    <row r="1583" spans="3:3" x14ac:dyDescent="0.2">
      <c r="C1583" s="13"/>
    </row>
    <row r="1584" spans="3:3" x14ac:dyDescent="0.2">
      <c r="C1584" s="13"/>
    </row>
    <row r="1585" spans="3:3" x14ac:dyDescent="0.2">
      <c r="C1585" s="13"/>
    </row>
    <row r="1586" spans="3:3" x14ac:dyDescent="0.2">
      <c r="C1586" s="13"/>
    </row>
    <row r="1587" spans="3:3" x14ac:dyDescent="0.2">
      <c r="C1587" s="13"/>
    </row>
    <row r="1588" spans="3:3" x14ac:dyDescent="0.2">
      <c r="C1588" s="13"/>
    </row>
    <row r="1589" spans="3:3" x14ac:dyDescent="0.2">
      <c r="C1589" s="13"/>
    </row>
    <row r="1590" spans="3:3" x14ac:dyDescent="0.2">
      <c r="C1590" s="13"/>
    </row>
    <row r="1591" spans="3:3" x14ac:dyDescent="0.2">
      <c r="C1591" s="13"/>
    </row>
    <row r="1592" spans="3:3" x14ac:dyDescent="0.2">
      <c r="C1592" s="13"/>
    </row>
    <row r="1593" spans="3:3" x14ac:dyDescent="0.2">
      <c r="C1593" s="13"/>
    </row>
    <row r="1594" spans="3:3" x14ac:dyDescent="0.2">
      <c r="C1594" s="13"/>
    </row>
    <row r="1595" spans="3:3" x14ac:dyDescent="0.2">
      <c r="C1595" s="13"/>
    </row>
    <row r="1596" spans="3:3" x14ac:dyDescent="0.2">
      <c r="C1596" s="13"/>
    </row>
    <row r="1597" spans="3:3" x14ac:dyDescent="0.2">
      <c r="C1597" s="13"/>
    </row>
    <row r="1598" spans="3:3" x14ac:dyDescent="0.2">
      <c r="C1598" s="13"/>
    </row>
    <row r="1599" spans="3:3" x14ac:dyDescent="0.2">
      <c r="C1599" s="13"/>
    </row>
    <row r="1600" spans="3:3" x14ac:dyDescent="0.2">
      <c r="C1600" s="13"/>
    </row>
    <row r="1601" spans="3:3" x14ac:dyDescent="0.2">
      <c r="C1601" s="13"/>
    </row>
    <row r="1602" spans="3:3" x14ac:dyDescent="0.2">
      <c r="C1602" s="13"/>
    </row>
    <row r="1603" spans="3:3" x14ac:dyDescent="0.2">
      <c r="C1603" s="13"/>
    </row>
    <row r="1604" spans="3:3" x14ac:dyDescent="0.2">
      <c r="C1604" s="13"/>
    </row>
    <row r="1605" spans="3:3" x14ac:dyDescent="0.2">
      <c r="C1605" s="13"/>
    </row>
    <row r="1606" spans="3:3" x14ac:dyDescent="0.2">
      <c r="C1606" s="13"/>
    </row>
    <row r="1607" spans="3:3" x14ac:dyDescent="0.2">
      <c r="C1607" s="13"/>
    </row>
    <row r="1608" spans="3:3" x14ac:dyDescent="0.2">
      <c r="C1608" s="13"/>
    </row>
    <row r="1609" spans="3:3" x14ac:dyDescent="0.2">
      <c r="C1609" s="13"/>
    </row>
    <row r="1610" spans="3:3" x14ac:dyDescent="0.2">
      <c r="C1610" s="13"/>
    </row>
    <row r="1611" spans="3:3" x14ac:dyDescent="0.2">
      <c r="C1611" s="13"/>
    </row>
    <row r="1612" spans="3:3" x14ac:dyDescent="0.2">
      <c r="C1612" s="13"/>
    </row>
    <row r="1613" spans="3:3" x14ac:dyDescent="0.2">
      <c r="C1613" s="13"/>
    </row>
    <row r="1614" spans="3:3" x14ac:dyDescent="0.2">
      <c r="C1614" s="13"/>
    </row>
    <row r="1615" spans="3:3" x14ac:dyDescent="0.2">
      <c r="C1615" s="13"/>
    </row>
    <row r="1616" spans="3:3" x14ac:dyDescent="0.2">
      <c r="C1616" s="13"/>
    </row>
    <row r="1617" spans="3:3" x14ac:dyDescent="0.2">
      <c r="C1617" s="13"/>
    </row>
    <row r="1618" spans="3:3" x14ac:dyDescent="0.2">
      <c r="C1618" s="13"/>
    </row>
    <row r="1619" spans="3:3" x14ac:dyDescent="0.2">
      <c r="C1619" s="13"/>
    </row>
    <row r="1620" spans="3:3" x14ac:dyDescent="0.2">
      <c r="C1620" s="13"/>
    </row>
    <row r="1621" spans="3:3" x14ac:dyDescent="0.2">
      <c r="C1621" s="13"/>
    </row>
    <row r="1622" spans="3:3" x14ac:dyDescent="0.2">
      <c r="C1622" s="13"/>
    </row>
    <row r="1623" spans="3:3" x14ac:dyDescent="0.2">
      <c r="C1623" s="13"/>
    </row>
    <row r="1624" spans="3:3" x14ac:dyDescent="0.2">
      <c r="C1624" s="13"/>
    </row>
    <row r="1625" spans="3:3" x14ac:dyDescent="0.2">
      <c r="C1625" s="13"/>
    </row>
    <row r="1626" spans="3:3" x14ac:dyDescent="0.2">
      <c r="C1626" s="13"/>
    </row>
    <row r="1627" spans="3:3" x14ac:dyDescent="0.2">
      <c r="C1627" s="13"/>
    </row>
    <row r="1628" spans="3:3" x14ac:dyDescent="0.2">
      <c r="C1628" s="13"/>
    </row>
    <row r="1629" spans="3:3" x14ac:dyDescent="0.2">
      <c r="C1629" s="13"/>
    </row>
    <row r="1630" spans="3:3" x14ac:dyDescent="0.2">
      <c r="C1630" s="13"/>
    </row>
    <row r="1631" spans="3:3" x14ac:dyDescent="0.2">
      <c r="C1631" s="13"/>
    </row>
    <row r="1632" spans="3:3" x14ac:dyDescent="0.2">
      <c r="C1632" s="13"/>
    </row>
    <row r="1633" spans="3:3" x14ac:dyDescent="0.2">
      <c r="C1633" s="13"/>
    </row>
    <row r="1634" spans="3:3" x14ac:dyDescent="0.2">
      <c r="C1634" s="13"/>
    </row>
    <row r="1635" spans="3:3" x14ac:dyDescent="0.2">
      <c r="C1635" s="13"/>
    </row>
    <row r="1636" spans="3:3" x14ac:dyDescent="0.2">
      <c r="C1636" s="13"/>
    </row>
    <row r="1637" spans="3:3" x14ac:dyDescent="0.2">
      <c r="C1637" s="13"/>
    </row>
    <row r="1638" spans="3:3" x14ac:dyDescent="0.2">
      <c r="C1638" s="13"/>
    </row>
    <row r="1639" spans="3:3" x14ac:dyDescent="0.2">
      <c r="C1639" s="13"/>
    </row>
    <row r="1640" spans="3:3" x14ac:dyDescent="0.2">
      <c r="C1640" s="13"/>
    </row>
    <row r="1641" spans="3:3" x14ac:dyDescent="0.2">
      <c r="C1641" s="13"/>
    </row>
    <row r="1642" spans="3:3" x14ac:dyDescent="0.2">
      <c r="C1642" s="13"/>
    </row>
    <row r="1643" spans="3:3" x14ac:dyDescent="0.2">
      <c r="C1643" s="13"/>
    </row>
    <row r="1644" spans="3:3" x14ac:dyDescent="0.2">
      <c r="C1644" s="13"/>
    </row>
    <row r="1645" spans="3:3" x14ac:dyDescent="0.2">
      <c r="C1645" s="13"/>
    </row>
    <row r="1646" spans="3:3" x14ac:dyDescent="0.2">
      <c r="C1646" s="13"/>
    </row>
    <row r="1647" spans="3:3" x14ac:dyDescent="0.2">
      <c r="C1647" s="13"/>
    </row>
    <row r="1648" spans="3:3" x14ac:dyDescent="0.2">
      <c r="C1648" s="13"/>
    </row>
    <row r="1649" spans="3:3" x14ac:dyDescent="0.2">
      <c r="C1649" s="13"/>
    </row>
    <row r="1650" spans="3:3" x14ac:dyDescent="0.2">
      <c r="C1650" s="13"/>
    </row>
    <row r="1651" spans="3:3" x14ac:dyDescent="0.2">
      <c r="C1651" s="13"/>
    </row>
    <row r="1652" spans="3:3" x14ac:dyDescent="0.2">
      <c r="C1652" s="13"/>
    </row>
    <row r="1653" spans="3:3" x14ac:dyDescent="0.2">
      <c r="C1653" s="13"/>
    </row>
    <row r="1654" spans="3:3" x14ac:dyDescent="0.2">
      <c r="C1654" s="13"/>
    </row>
    <row r="1655" spans="3:3" x14ac:dyDescent="0.2">
      <c r="C1655" s="13"/>
    </row>
    <row r="1656" spans="3:3" x14ac:dyDescent="0.2">
      <c r="C1656" s="13"/>
    </row>
    <row r="1657" spans="3:3" x14ac:dyDescent="0.2">
      <c r="C1657" s="13"/>
    </row>
    <row r="1658" spans="3:3" x14ac:dyDescent="0.2">
      <c r="C1658" s="13"/>
    </row>
    <row r="1659" spans="3:3" x14ac:dyDescent="0.2">
      <c r="C1659" s="13"/>
    </row>
    <row r="1660" spans="3:3" x14ac:dyDescent="0.2">
      <c r="C1660" s="13"/>
    </row>
    <row r="1661" spans="3:3" x14ac:dyDescent="0.2">
      <c r="C1661" s="13"/>
    </row>
    <row r="1662" spans="3:3" x14ac:dyDescent="0.2">
      <c r="C1662" s="13"/>
    </row>
    <row r="1663" spans="3:3" x14ac:dyDescent="0.2">
      <c r="C1663" s="13"/>
    </row>
    <row r="1664" spans="3:3" x14ac:dyDescent="0.2">
      <c r="C1664" s="13"/>
    </row>
    <row r="1665" spans="3:3" x14ac:dyDescent="0.2">
      <c r="C1665" s="13"/>
    </row>
    <row r="1666" spans="3:3" x14ac:dyDescent="0.2">
      <c r="C1666" s="13"/>
    </row>
    <row r="1667" spans="3:3" x14ac:dyDescent="0.2">
      <c r="C1667" s="13"/>
    </row>
    <row r="1668" spans="3:3" x14ac:dyDescent="0.2">
      <c r="C1668" s="13"/>
    </row>
    <row r="1669" spans="3:3" x14ac:dyDescent="0.2">
      <c r="C1669" s="13"/>
    </row>
    <row r="1670" spans="3:3" x14ac:dyDescent="0.2">
      <c r="C1670" s="13"/>
    </row>
    <row r="1671" spans="3:3" x14ac:dyDescent="0.2">
      <c r="C1671" s="13"/>
    </row>
    <row r="1672" spans="3:3" x14ac:dyDescent="0.2">
      <c r="C1672" s="13"/>
    </row>
    <row r="1673" spans="3:3" x14ac:dyDescent="0.2">
      <c r="C1673" s="13"/>
    </row>
    <row r="1674" spans="3:3" x14ac:dyDescent="0.2">
      <c r="C1674" s="13"/>
    </row>
    <row r="1675" spans="3:3" x14ac:dyDescent="0.2">
      <c r="C1675" s="13"/>
    </row>
    <row r="1676" spans="3:3" x14ac:dyDescent="0.2">
      <c r="C1676" s="13"/>
    </row>
    <row r="1677" spans="3:3" x14ac:dyDescent="0.2">
      <c r="C1677" s="13"/>
    </row>
    <row r="1678" spans="3:3" x14ac:dyDescent="0.2">
      <c r="C1678" s="13"/>
    </row>
    <row r="1679" spans="3:3" x14ac:dyDescent="0.2">
      <c r="C1679" s="13"/>
    </row>
    <row r="1680" spans="3:3" x14ac:dyDescent="0.2">
      <c r="C1680" s="13"/>
    </row>
    <row r="1681" spans="3:3" x14ac:dyDescent="0.2">
      <c r="C1681" s="13"/>
    </row>
    <row r="1682" spans="3:3" x14ac:dyDescent="0.2">
      <c r="C1682" s="13"/>
    </row>
    <row r="1683" spans="3:3" x14ac:dyDescent="0.2">
      <c r="C1683" s="13"/>
    </row>
    <row r="1684" spans="3:3" x14ac:dyDescent="0.2">
      <c r="C1684" s="13"/>
    </row>
    <row r="1685" spans="3:3" x14ac:dyDescent="0.2">
      <c r="C1685" s="13"/>
    </row>
    <row r="1686" spans="3:3" x14ac:dyDescent="0.2">
      <c r="C1686" s="13"/>
    </row>
    <row r="1687" spans="3:3" x14ac:dyDescent="0.2">
      <c r="C1687" s="13"/>
    </row>
    <row r="1688" spans="3:3" x14ac:dyDescent="0.2">
      <c r="C1688" s="13"/>
    </row>
    <row r="1689" spans="3:3" x14ac:dyDescent="0.2">
      <c r="C1689" s="13"/>
    </row>
    <row r="1690" spans="3:3" x14ac:dyDescent="0.2">
      <c r="C1690" s="13"/>
    </row>
    <row r="1691" spans="3:3" x14ac:dyDescent="0.2">
      <c r="C1691" s="13"/>
    </row>
    <row r="1692" spans="3:3" x14ac:dyDescent="0.2">
      <c r="C1692" s="13"/>
    </row>
    <row r="1693" spans="3:3" x14ac:dyDescent="0.2">
      <c r="C1693" s="13"/>
    </row>
    <row r="1694" spans="3:3" x14ac:dyDescent="0.2">
      <c r="C1694" s="13"/>
    </row>
    <row r="1695" spans="3:3" x14ac:dyDescent="0.2">
      <c r="C1695" s="13"/>
    </row>
    <row r="1696" spans="3:3" x14ac:dyDescent="0.2">
      <c r="C1696" s="13"/>
    </row>
    <row r="1697" spans="3:3" x14ac:dyDescent="0.2">
      <c r="C1697" s="13"/>
    </row>
    <row r="1698" spans="3:3" x14ac:dyDescent="0.2">
      <c r="C1698" s="13"/>
    </row>
    <row r="1699" spans="3:3" x14ac:dyDescent="0.2">
      <c r="C1699" s="13"/>
    </row>
    <row r="1700" spans="3:3" x14ac:dyDescent="0.2">
      <c r="C1700" s="13"/>
    </row>
    <row r="1701" spans="3:3" x14ac:dyDescent="0.2">
      <c r="C1701" s="13"/>
    </row>
    <row r="1702" spans="3:3" x14ac:dyDescent="0.2">
      <c r="C1702" s="13"/>
    </row>
    <row r="1703" spans="3:3" x14ac:dyDescent="0.2">
      <c r="C1703" s="13"/>
    </row>
    <row r="1704" spans="3:3" x14ac:dyDescent="0.2">
      <c r="C1704" s="13"/>
    </row>
    <row r="1705" spans="3:3" x14ac:dyDescent="0.2">
      <c r="C1705" s="13"/>
    </row>
    <row r="1706" spans="3:3" x14ac:dyDescent="0.2">
      <c r="C1706" s="13"/>
    </row>
    <row r="1707" spans="3:3" x14ac:dyDescent="0.2">
      <c r="C1707" s="13"/>
    </row>
    <row r="1708" spans="3:3" x14ac:dyDescent="0.2">
      <c r="C1708" s="13"/>
    </row>
    <row r="1709" spans="3:3" x14ac:dyDescent="0.2">
      <c r="C1709" s="13"/>
    </row>
    <row r="1710" spans="3:3" x14ac:dyDescent="0.2">
      <c r="C1710" s="13"/>
    </row>
    <row r="1711" spans="3:3" x14ac:dyDescent="0.2">
      <c r="C1711" s="13"/>
    </row>
    <row r="1712" spans="3:3" x14ac:dyDescent="0.2">
      <c r="C1712" s="13"/>
    </row>
    <row r="1713" spans="3:3" x14ac:dyDescent="0.2">
      <c r="C1713" s="13"/>
    </row>
    <row r="1714" spans="3:3" x14ac:dyDescent="0.2">
      <c r="C1714" s="13"/>
    </row>
    <row r="1715" spans="3:3" x14ac:dyDescent="0.2">
      <c r="C1715" s="13"/>
    </row>
    <row r="1716" spans="3:3" x14ac:dyDescent="0.2">
      <c r="C1716" s="13"/>
    </row>
    <row r="1717" spans="3:3" x14ac:dyDescent="0.2">
      <c r="C1717" s="13"/>
    </row>
    <row r="1718" spans="3:3" x14ac:dyDescent="0.2">
      <c r="C1718" s="13"/>
    </row>
    <row r="1719" spans="3:3" x14ac:dyDescent="0.2">
      <c r="C1719" s="13"/>
    </row>
    <row r="1720" spans="3:3" x14ac:dyDescent="0.2">
      <c r="C1720" s="13"/>
    </row>
    <row r="1721" spans="3:3" x14ac:dyDescent="0.2">
      <c r="C1721" s="13"/>
    </row>
    <row r="1722" spans="3:3" x14ac:dyDescent="0.2">
      <c r="C1722" s="13"/>
    </row>
    <row r="1723" spans="3:3" x14ac:dyDescent="0.2">
      <c r="C1723" s="13"/>
    </row>
    <row r="1724" spans="3:3" x14ac:dyDescent="0.2">
      <c r="C1724" s="13"/>
    </row>
    <row r="1725" spans="3:3" x14ac:dyDescent="0.2">
      <c r="C1725" s="13"/>
    </row>
    <row r="1726" spans="3:3" x14ac:dyDescent="0.2">
      <c r="C1726" s="13"/>
    </row>
    <row r="1727" spans="3:3" x14ac:dyDescent="0.2">
      <c r="C1727" s="13"/>
    </row>
    <row r="1728" spans="3:3" x14ac:dyDescent="0.2">
      <c r="C1728" s="13"/>
    </row>
    <row r="1729" spans="3:3" x14ac:dyDescent="0.2">
      <c r="C1729" s="13"/>
    </row>
    <row r="1730" spans="3:3" x14ac:dyDescent="0.2">
      <c r="C1730" s="13"/>
    </row>
    <row r="1731" spans="3:3" x14ac:dyDescent="0.2">
      <c r="C1731" s="13"/>
    </row>
    <row r="1732" spans="3:3" x14ac:dyDescent="0.2">
      <c r="C1732" s="13"/>
    </row>
    <row r="1733" spans="3:3" x14ac:dyDescent="0.2">
      <c r="C1733" s="13"/>
    </row>
    <row r="1734" spans="3:3" x14ac:dyDescent="0.2">
      <c r="C1734" s="13"/>
    </row>
    <row r="1735" spans="3:3" x14ac:dyDescent="0.2">
      <c r="C1735" s="13"/>
    </row>
    <row r="1736" spans="3:3" x14ac:dyDescent="0.2">
      <c r="C1736" s="13"/>
    </row>
    <row r="1737" spans="3:3" x14ac:dyDescent="0.2">
      <c r="C1737" s="13"/>
    </row>
    <row r="1738" spans="3:3" x14ac:dyDescent="0.2">
      <c r="C1738" s="13"/>
    </row>
    <row r="1739" spans="3:3" x14ac:dyDescent="0.2">
      <c r="C1739" s="13"/>
    </row>
    <row r="1740" spans="3:3" x14ac:dyDescent="0.2">
      <c r="C1740" s="13"/>
    </row>
    <row r="1741" spans="3:3" x14ac:dyDescent="0.2">
      <c r="C1741" s="13"/>
    </row>
    <row r="1742" spans="3:3" x14ac:dyDescent="0.2">
      <c r="C1742" s="13"/>
    </row>
    <row r="1743" spans="3:3" x14ac:dyDescent="0.2">
      <c r="C1743" s="13"/>
    </row>
    <row r="1744" spans="3:3" x14ac:dyDescent="0.2">
      <c r="C1744" s="13"/>
    </row>
    <row r="1745" spans="3:3" x14ac:dyDescent="0.2">
      <c r="C1745" s="13"/>
    </row>
    <row r="1746" spans="3:3" x14ac:dyDescent="0.2">
      <c r="C1746" s="13"/>
    </row>
    <row r="1747" spans="3:3" x14ac:dyDescent="0.2">
      <c r="C1747" s="13"/>
    </row>
    <row r="1748" spans="3:3" x14ac:dyDescent="0.2">
      <c r="C1748" s="13"/>
    </row>
    <row r="1749" spans="3:3" x14ac:dyDescent="0.2">
      <c r="C1749" s="13"/>
    </row>
    <row r="1750" spans="3:3" x14ac:dyDescent="0.2">
      <c r="C1750" s="13"/>
    </row>
    <row r="1751" spans="3:3" x14ac:dyDescent="0.2">
      <c r="C1751" s="13"/>
    </row>
    <row r="1752" spans="3:3" x14ac:dyDescent="0.2">
      <c r="C1752" s="13"/>
    </row>
    <row r="1753" spans="3:3" x14ac:dyDescent="0.2">
      <c r="C1753" s="13"/>
    </row>
    <row r="1754" spans="3:3" x14ac:dyDescent="0.2">
      <c r="C1754" s="13"/>
    </row>
    <row r="1755" spans="3:3" x14ac:dyDescent="0.2">
      <c r="C1755" s="13"/>
    </row>
    <row r="1756" spans="3:3" x14ac:dyDescent="0.2">
      <c r="C1756" s="13"/>
    </row>
    <row r="1757" spans="3:3" x14ac:dyDescent="0.2">
      <c r="C1757" s="13"/>
    </row>
    <row r="1758" spans="3:3" x14ac:dyDescent="0.2">
      <c r="C1758" s="13"/>
    </row>
    <row r="1759" spans="3:3" x14ac:dyDescent="0.2">
      <c r="C1759" s="13"/>
    </row>
    <row r="1760" spans="3:3" x14ac:dyDescent="0.2">
      <c r="C1760" s="13"/>
    </row>
    <row r="1761" spans="3:3" x14ac:dyDescent="0.2">
      <c r="C1761" s="13"/>
    </row>
    <row r="1762" spans="3:3" x14ac:dyDescent="0.2">
      <c r="C1762" s="13"/>
    </row>
    <row r="1763" spans="3:3" x14ac:dyDescent="0.2">
      <c r="C1763" s="13"/>
    </row>
    <row r="1764" spans="3:3" x14ac:dyDescent="0.2">
      <c r="C1764" s="13"/>
    </row>
    <row r="1765" spans="3:3" x14ac:dyDescent="0.2">
      <c r="C1765" s="13"/>
    </row>
    <row r="1766" spans="3:3" x14ac:dyDescent="0.2">
      <c r="C1766" s="13"/>
    </row>
    <row r="1767" spans="3:3" x14ac:dyDescent="0.2">
      <c r="C1767" s="13"/>
    </row>
    <row r="1768" spans="3:3" x14ac:dyDescent="0.2">
      <c r="C1768" s="13"/>
    </row>
    <row r="1769" spans="3:3" x14ac:dyDescent="0.2">
      <c r="C1769" s="13"/>
    </row>
    <row r="1770" spans="3:3" x14ac:dyDescent="0.2">
      <c r="C1770" s="13"/>
    </row>
    <row r="1771" spans="3:3" x14ac:dyDescent="0.2">
      <c r="C1771" s="13"/>
    </row>
    <row r="1772" spans="3:3" x14ac:dyDescent="0.2">
      <c r="C1772" s="13"/>
    </row>
    <row r="1773" spans="3:3" x14ac:dyDescent="0.2">
      <c r="C1773" s="13"/>
    </row>
    <row r="1774" spans="3:3" x14ac:dyDescent="0.2">
      <c r="C1774" s="13"/>
    </row>
    <row r="1775" spans="3:3" x14ac:dyDescent="0.2">
      <c r="C1775" s="13"/>
    </row>
    <row r="1776" spans="3:3" x14ac:dyDescent="0.2">
      <c r="C1776" s="13"/>
    </row>
    <row r="1777" spans="3:3" x14ac:dyDescent="0.2">
      <c r="C1777" s="13"/>
    </row>
    <row r="1778" spans="3:3" x14ac:dyDescent="0.2">
      <c r="C1778" s="13"/>
    </row>
    <row r="1779" spans="3:3" x14ac:dyDescent="0.2">
      <c r="C1779" s="13"/>
    </row>
    <row r="1780" spans="3:3" x14ac:dyDescent="0.2">
      <c r="C1780" s="13"/>
    </row>
    <row r="1781" spans="3:3" x14ac:dyDescent="0.2">
      <c r="C1781" s="13"/>
    </row>
    <row r="1782" spans="3:3" x14ac:dyDescent="0.2">
      <c r="C1782" s="13"/>
    </row>
    <row r="1783" spans="3:3" x14ac:dyDescent="0.2">
      <c r="C1783" s="13"/>
    </row>
    <row r="1784" spans="3:3" x14ac:dyDescent="0.2">
      <c r="C1784" s="13"/>
    </row>
    <row r="1785" spans="3:3" x14ac:dyDescent="0.2">
      <c r="C1785" s="13"/>
    </row>
    <row r="1786" spans="3:3" x14ac:dyDescent="0.2">
      <c r="C1786" s="13"/>
    </row>
    <row r="1787" spans="3:3" x14ac:dyDescent="0.2">
      <c r="C1787" s="13"/>
    </row>
    <row r="1788" spans="3:3" x14ac:dyDescent="0.2">
      <c r="C1788" s="13"/>
    </row>
    <row r="1789" spans="3:3" x14ac:dyDescent="0.2">
      <c r="C1789" s="13"/>
    </row>
    <row r="1790" spans="3:3" x14ac:dyDescent="0.2">
      <c r="C1790" s="13"/>
    </row>
    <row r="1791" spans="3:3" x14ac:dyDescent="0.2">
      <c r="C1791" s="13"/>
    </row>
    <row r="1792" spans="3:3" x14ac:dyDescent="0.2">
      <c r="C1792" s="13"/>
    </row>
    <row r="1793" spans="3:3" x14ac:dyDescent="0.2">
      <c r="C1793" s="13"/>
    </row>
    <row r="1794" spans="3:3" x14ac:dyDescent="0.2">
      <c r="C1794" s="13"/>
    </row>
    <row r="1795" spans="3:3" x14ac:dyDescent="0.2">
      <c r="C1795" s="13"/>
    </row>
    <row r="1796" spans="3:3" x14ac:dyDescent="0.2">
      <c r="C1796" s="13"/>
    </row>
    <row r="1797" spans="3:3" x14ac:dyDescent="0.2">
      <c r="C1797" s="13"/>
    </row>
    <row r="1798" spans="3:3" x14ac:dyDescent="0.2">
      <c r="C1798" s="13"/>
    </row>
    <row r="1799" spans="3:3" x14ac:dyDescent="0.2">
      <c r="C1799" s="13"/>
    </row>
    <row r="1800" spans="3:3" x14ac:dyDescent="0.2">
      <c r="C1800" s="13"/>
    </row>
    <row r="1801" spans="3:3" x14ac:dyDescent="0.2">
      <c r="C1801" s="13"/>
    </row>
    <row r="1802" spans="3:3" x14ac:dyDescent="0.2">
      <c r="C1802" s="13"/>
    </row>
    <row r="1803" spans="3:3" x14ac:dyDescent="0.2">
      <c r="C1803" s="13"/>
    </row>
    <row r="1804" spans="3:3" x14ac:dyDescent="0.2">
      <c r="C1804" s="13"/>
    </row>
    <row r="1805" spans="3:3" x14ac:dyDescent="0.2">
      <c r="C1805" s="13"/>
    </row>
    <row r="1806" spans="3:3" x14ac:dyDescent="0.2">
      <c r="C1806" s="13"/>
    </row>
    <row r="1807" spans="3:3" x14ac:dyDescent="0.2">
      <c r="C1807" s="13"/>
    </row>
    <row r="1808" spans="3:3" x14ac:dyDescent="0.2">
      <c r="C1808" s="13"/>
    </row>
    <row r="1809" spans="3:3" x14ac:dyDescent="0.2">
      <c r="C1809" s="13"/>
    </row>
    <row r="1810" spans="3:3" x14ac:dyDescent="0.2">
      <c r="C1810" s="13"/>
    </row>
    <row r="1811" spans="3:3" x14ac:dyDescent="0.2">
      <c r="C1811" s="13"/>
    </row>
    <row r="1812" spans="3:3" x14ac:dyDescent="0.2">
      <c r="C1812" s="13"/>
    </row>
    <row r="1813" spans="3:3" x14ac:dyDescent="0.2">
      <c r="C1813" s="13"/>
    </row>
    <row r="1814" spans="3:3" x14ac:dyDescent="0.2">
      <c r="C1814" s="13"/>
    </row>
    <row r="1815" spans="3:3" x14ac:dyDescent="0.2">
      <c r="C1815" s="13"/>
    </row>
    <row r="1816" spans="3:3" x14ac:dyDescent="0.2">
      <c r="C1816" s="13"/>
    </row>
    <row r="1817" spans="3:3" x14ac:dyDescent="0.2">
      <c r="C1817" s="13"/>
    </row>
    <row r="1818" spans="3:3" x14ac:dyDescent="0.2">
      <c r="C1818" s="13"/>
    </row>
    <row r="1819" spans="3:3" x14ac:dyDescent="0.2">
      <c r="C1819" s="13"/>
    </row>
    <row r="1820" spans="3:3" x14ac:dyDescent="0.2">
      <c r="C1820" s="13"/>
    </row>
    <row r="1821" spans="3:3" x14ac:dyDescent="0.2">
      <c r="C1821" s="13"/>
    </row>
    <row r="1822" spans="3:3" x14ac:dyDescent="0.2">
      <c r="C1822" s="13"/>
    </row>
    <row r="1823" spans="3:3" x14ac:dyDescent="0.2">
      <c r="C1823" s="13"/>
    </row>
    <row r="1824" spans="3:3" x14ac:dyDescent="0.2">
      <c r="C1824" s="13"/>
    </row>
    <row r="1825" spans="3:3" x14ac:dyDescent="0.2">
      <c r="C1825" s="13"/>
    </row>
    <row r="1826" spans="3:3" x14ac:dyDescent="0.2">
      <c r="C1826" s="13"/>
    </row>
    <row r="1827" spans="3:3" x14ac:dyDescent="0.2">
      <c r="C1827" s="13"/>
    </row>
    <row r="1828" spans="3:3" x14ac:dyDescent="0.2">
      <c r="C1828" s="13"/>
    </row>
    <row r="1829" spans="3:3" x14ac:dyDescent="0.2">
      <c r="C1829" s="13"/>
    </row>
    <row r="1830" spans="3:3" x14ac:dyDescent="0.2">
      <c r="C1830" s="13"/>
    </row>
    <row r="1831" spans="3:3" x14ac:dyDescent="0.2">
      <c r="C1831" s="13"/>
    </row>
    <row r="1832" spans="3:3" x14ac:dyDescent="0.2">
      <c r="C1832" s="13"/>
    </row>
    <row r="1833" spans="3:3" x14ac:dyDescent="0.2">
      <c r="C1833" s="13"/>
    </row>
    <row r="1834" spans="3:3" x14ac:dyDescent="0.2">
      <c r="C1834" s="13"/>
    </row>
    <row r="1835" spans="3:3" x14ac:dyDescent="0.2">
      <c r="C1835" s="13"/>
    </row>
    <row r="1836" spans="3:3" x14ac:dyDescent="0.2">
      <c r="C1836" s="13"/>
    </row>
    <row r="1837" spans="3:3" x14ac:dyDescent="0.2">
      <c r="C1837" s="13"/>
    </row>
    <row r="1838" spans="3:3" x14ac:dyDescent="0.2">
      <c r="C1838" s="13"/>
    </row>
    <row r="1839" spans="3:3" x14ac:dyDescent="0.2">
      <c r="C1839" s="13"/>
    </row>
    <row r="1840" spans="3:3" x14ac:dyDescent="0.2">
      <c r="C1840" s="13"/>
    </row>
    <row r="1841" spans="3:3" x14ac:dyDescent="0.2">
      <c r="C1841" s="13"/>
    </row>
    <row r="1842" spans="3:3" x14ac:dyDescent="0.2">
      <c r="C1842" s="13"/>
    </row>
    <row r="1843" spans="3:3" x14ac:dyDescent="0.2">
      <c r="C1843" s="13"/>
    </row>
    <row r="1844" spans="3:3" x14ac:dyDescent="0.2">
      <c r="C1844" s="13"/>
    </row>
    <row r="1845" spans="3:3" x14ac:dyDescent="0.2">
      <c r="C1845" s="13"/>
    </row>
    <row r="1846" spans="3:3" x14ac:dyDescent="0.2">
      <c r="C1846" s="13"/>
    </row>
    <row r="1847" spans="3:3" x14ac:dyDescent="0.2">
      <c r="C1847" s="13"/>
    </row>
    <row r="1848" spans="3:3" x14ac:dyDescent="0.2">
      <c r="C1848" s="13"/>
    </row>
    <row r="1849" spans="3:3" x14ac:dyDescent="0.2">
      <c r="C1849" s="13"/>
    </row>
    <row r="1850" spans="3:3" x14ac:dyDescent="0.2">
      <c r="C1850" s="13"/>
    </row>
    <row r="1851" spans="3:3" x14ac:dyDescent="0.2">
      <c r="C1851" s="13"/>
    </row>
    <row r="1852" spans="3:3" x14ac:dyDescent="0.2">
      <c r="C1852" s="13"/>
    </row>
    <row r="1853" spans="3:3" x14ac:dyDescent="0.2">
      <c r="C1853" s="13"/>
    </row>
    <row r="1854" spans="3:3" x14ac:dyDescent="0.2">
      <c r="C1854" s="13"/>
    </row>
    <row r="1855" spans="3:3" x14ac:dyDescent="0.2">
      <c r="C1855" s="13"/>
    </row>
    <row r="1856" spans="3:3" x14ac:dyDescent="0.2">
      <c r="C1856" s="13"/>
    </row>
    <row r="1857" spans="3:3" x14ac:dyDescent="0.2">
      <c r="C1857" s="13"/>
    </row>
    <row r="1858" spans="3:3" x14ac:dyDescent="0.2">
      <c r="C1858" s="13"/>
    </row>
    <row r="1859" spans="3:3" x14ac:dyDescent="0.2">
      <c r="C1859" s="13"/>
    </row>
    <row r="1860" spans="3:3" x14ac:dyDescent="0.2">
      <c r="C1860" s="13"/>
    </row>
    <row r="1861" spans="3:3" x14ac:dyDescent="0.2">
      <c r="C1861" s="13"/>
    </row>
    <row r="1862" spans="3:3" x14ac:dyDescent="0.2">
      <c r="C1862" s="13"/>
    </row>
    <row r="1863" spans="3:3" x14ac:dyDescent="0.2">
      <c r="C1863" s="13"/>
    </row>
    <row r="1864" spans="3:3" x14ac:dyDescent="0.2">
      <c r="C1864" s="13"/>
    </row>
    <row r="1865" spans="3:3" x14ac:dyDescent="0.2">
      <c r="C1865" s="13"/>
    </row>
    <row r="1866" spans="3:3" x14ac:dyDescent="0.2">
      <c r="C1866" s="13"/>
    </row>
    <row r="1867" spans="3:3" x14ac:dyDescent="0.2">
      <c r="C1867" s="13"/>
    </row>
    <row r="1868" spans="3:3" x14ac:dyDescent="0.2">
      <c r="C1868" s="13"/>
    </row>
    <row r="1869" spans="3:3" x14ac:dyDescent="0.2">
      <c r="C1869" s="13"/>
    </row>
    <row r="1870" spans="3:3" x14ac:dyDescent="0.2">
      <c r="C1870" s="13"/>
    </row>
    <row r="1871" spans="3:3" x14ac:dyDescent="0.2">
      <c r="C1871" s="13"/>
    </row>
    <row r="1872" spans="3:3" x14ac:dyDescent="0.2">
      <c r="C1872" s="13"/>
    </row>
    <row r="1873" spans="3:3" x14ac:dyDescent="0.2">
      <c r="C1873" s="13"/>
    </row>
    <row r="1874" spans="3:3" x14ac:dyDescent="0.2">
      <c r="C1874" s="13"/>
    </row>
    <row r="1875" spans="3:3" x14ac:dyDescent="0.2">
      <c r="C1875" s="13"/>
    </row>
    <row r="1876" spans="3:3" x14ac:dyDescent="0.2">
      <c r="C1876" s="13"/>
    </row>
    <row r="1877" spans="3:3" x14ac:dyDescent="0.2">
      <c r="C1877" s="13"/>
    </row>
    <row r="1878" spans="3:3" x14ac:dyDescent="0.2">
      <c r="C1878" s="13"/>
    </row>
    <row r="1879" spans="3:3" x14ac:dyDescent="0.2">
      <c r="C1879" s="13"/>
    </row>
    <row r="1880" spans="3:3" x14ac:dyDescent="0.2">
      <c r="C1880" s="13"/>
    </row>
    <row r="1881" spans="3:3" x14ac:dyDescent="0.2">
      <c r="C1881" s="13"/>
    </row>
    <row r="1882" spans="3:3" x14ac:dyDescent="0.2">
      <c r="C1882" s="13"/>
    </row>
    <row r="1883" spans="3:3" x14ac:dyDescent="0.2">
      <c r="C1883" s="13"/>
    </row>
    <row r="1884" spans="3:3" x14ac:dyDescent="0.2">
      <c r="C1884" s="13"/>
    </row>
    <row r="1885" spans="3:3" x14ac:dyDescent="0.2">
      <c r="C1885" s="13"/>
    </row>
    <row r="1886" spans="3:3" x14ac:dyDescent="0.2">
      <c r="C1886" s="13"/>
    </row>
    <row r="1887" spans="3:3" x14ac:dyDescent="0.2">
      <c r="C1887" s="13"/>
    </row>
    <row r="1888" spans="3:3" x14ac:dyDescent="0.2">
      <c r="C1888" s="13"/>
    </row>
    <row r="1889" spans="3:3" x14ac:dyDescent="0.2">
      <c r="C1889" s="13"/>
    </row>
    <row r="1890" spans="3:3" x14ac:dyDescent="0.2">
      <c r="C1890" s="13"/>
    </row>
    <row r="1891" spans="3:3" x14ac:dyDescent="0.2">
      <c r="C1891" s="13"/>
    </row>
    <row r="1892" spans="3:3" x14ac:dyDescent="0.2">
      <c r="C1892" s="13"/>
    </row>
    <row r="1893" spans="3:3" x14ac:dyDescent="0.2">
      <c r="C1893" s="13"/>
    </row>
    <row r="1894" spans="3:3" x14ac:dyDescent="0.2">
      <c r="C1894" s="13"/>
    </row>
    <row r="1895" spans="3:3" x14ac:dyDescent="0.2">
      <c r="C1895" s="13"/>
    </row>
    <row r="1896" spans="3:3" x14ac:dyDescent="0.2">
      <c r="C1896" s="13"/>
    </row>
    <row r="1897" spans="3:3" x14ac:dyDescent="0.2">
      <c r="C1897" s="13"/>
    </row>
    <row r="1898" spans="3:3" x14ac:dyDescent="0.2">
      <c r="C1898" s="13"/>
    </row>
    <row r="1899" spans="3:3" x14ac:dyDescent="0.2">
      <c r="C1899" s="13"/>
    </row>
    <row r="1900" spans="3:3" x14ac:dyDescent="0.2">
      <c r="C1900" s="13"/>
    </row>
    <row r="1901" spans="3:3" x14ac:dyDescent="0.2">
      <c r="C1901" s="13"/>
    </row>
    <row r="1902" spans="3:3" x14ac:dyDescent="0.2">
      <c r="C1902" s="13"/>
    </row>
    <row r="1903" spans="3:3" x14ac:dyDescent="0.2">
      <c r="C1903" s="13"/>
    </row>
    <row r="1904" spans="3:3" x14ac:dyDescent="0.2">
      <c r="C1904" s="13"/>
    </row>
    <row r="1905" spans="3:3" x14ac:dyDescent="0.2">
      <c r="C1905" s="13"/>
    </row>
    <row r="1906" spans="3:3" x14ac:dyDescent="0.2">
      <c r="C1906" s="13"/>
    </row>
    <row r="1907" spans="3:3" x14ac:dyDescent="0.2">
      <c r="C1907" s="13"/>
    </row>
    <row r="1908" spans="3:3" x14ac:dyDescent="0.2">
      <c r="C1908" s="13"/>
    </row>
    <row r="1909" spans="3:3" x14ac:dyDescent="0.2">
      <c r="C1909" s="13"/>
    </row>
    <row r="1910" spans="3:3" x14ac:dyDescent="0.2">
      <c r="C1910" s="13"/>
    </row>
    <row r="1911" spans="3:3" x14ac:dyDescent="0.2">
      <c r="C1911" s="13"/>
    </row>
    <row r="1912" spans="3:3" x14ac:dyDescent="0.2">
      <c r="C1912" s="13"/>
    </row>
    <row r="1913" spans="3:3" x14ac:dyDescent="0.2">
      <c r="C1913" s="13"/>
    </row>
    <row r="1914" spans="3:3" x14ac:dyDescent="0.2">
      <c r="C1914" s="13"/>
    </row>
    <row r="1915" spans="3:3" x14ac:dyDescent="0.2">
      <c r="C1915" s="13"/>
    </row>
    <row r="1916" spans="3:3" x14ac:dyDescent="0.2">
      <c r="C1916" s="13"/>
    </row>
    <row r="1917" spans="3:3" x14ac:dyDescent="0.2">
      <c r="C1917" s="13"/>
    </row>
    <row r="1918" spans="3:3" x14ac:dyDescent="0.2">
      <c r="C1918" s="13"/>
    </row>
    <row r="1919" spans="3:3" x14ac:dyDescent="0.2">
      <c r="C1919" s="13"/>
    </row>
    <row r="1920" spans="3:3" x14ac:dyDescent="0.2">
      <c r="C1920" s="13"/>
    </row>
    <row r="1921" spans="3:3" x14ac:dyDescent="0.2">
      <c r="C1921" s="13"/>
    </row>
    <row r="1922" spans="3:3" x14ac:dyDescent="0.2">
      <c r="C1922" s="13"/>
    </row>
    <row r="1923" spans="3:3" x14ac:dyDescent="0.2">
      <c r="C1923" s="13"/>
    </row>
    <row r="1924" spans="3:3" x14ac:dyDescent="0.2">
      <c r="C1924" s="13"/>
    </row>
    <row r="1925" spans="3:3" x14ac:dyDescent="0.2">
      <c r="C1925" s="13"/>
    </row>
    <row r="1926" spans="3:3" x14ac:dyDescent="0.2">
      <c r="C1926" s="13"/>
    </row>
    <row r="1927" spans="3:3" x14ac:dyDescent="0.2">
      <c r="C1927" s="13"/>
    </row>
    <row r="1928" spans="3:3" x14ac:dyDescent="0.2">
      <c r="C1928" s="13"/>
    </row>
    <row r="1929" spans="3:3" x14ac:dyDescent="0.2">
      <c r="C1929" s="13"/>
    </row>
    <row r="1930" spans="3:3" x14ac:dyDescent="0.2">
      <c r="C1930" s="13"/>
    </row>
    <row r="1931" spans="3:3" x14ac:dyDescent="0.2">
      <c r="C1931" s="13"/>
    </row>
    <row r="1932" spans="3:3" x14ac:dyDescent="0.2">
      <c r="C1932" s="13"/>
    </row>
    <row r="1933" spans="3:3" x14ac:dyDescent="0.2">
      <c r="C1933" s="13"/>
    </row>
    <row r="1934" spans="3:3" x14ac:dyDescent="0.2">
      <c r="C1934" s="13"/>
    </row>
    <row r="1935" spans="3:3" x14ac:dyDescent="0.2">
      <c r="C1935" s="13"/>
    </row>
    <row r="1936" spans="3:3" x14ac:dyDescent="0.2">
      <c r="C1936" s="13"/>
    </row>
    <row r="1937" spans="3:3" x14ac:dyDescent="0.2">
      <c r="C1937" s="13"/>
    </row>
    <row r="1938" spans="3:3" x14ac:dyDescent="0.2">
      <c r="C1938" s="13"/>
    </row>
    <row r="1939" spans="3:3" x14ac:dyDescent="0.2">
      <c r="C1939" s="13"/>
    </row>
    <row r="1940" spans="3:3" x14ac:dyDescent="0.2">
      <c r="C1940" s="13"/>
    </row>
    <row r="1941" spans="3:3" x14ac:dyDescent="0.2">
      <c r="C1941" s="13"/>
    </row>
    <row r="1942" spans="3:3" x14ac:dyDescent="0.2">
      <c r="C1942" s="13"/>
    </row>
    <row r="1943" spans="3:3" x14ac:dyDescent="0.2">
      <c r="C1943" s="13"/>
    </row>
    <row r="1944" spans="3:3" x14ac:dyDescent="0.2">
      <c r="C1944" s="13"/>
    </row>
    <row r="1945" spans="3:3" x14ac:dyDescent="0.2">
      <c r="C1945" s="13"/>
    </row>
    <row r="1946" spans="3:3" x14ac:dyDescent="0.2">
      <c r="C1946" s="13"/>
    </row>
    <row r="1947" spans="3:3" x14ac:dyDescent="0.2">
      <c r="C1947" s="13"/>
    </row>
    <row r="1948" spans="3:3" x14ac:dyDescent="0.2">
      <c r="C1948" s="13"/>
    </row>
    <row r="1949" spans="3:3" x14ac:dyDescent="0.2">
      <c r="C1949" s="13"/>
    </row>
    <row r="1950" spans="3:3" x14ac:dyDescent="0.2">
      <c r="C1950" s="13"/>
    </row>
    <row r="1951" spans="3:3" x14ac:dyDescent="0.2">
      <c r="C1951" s="13"/>
    </row>
    <row r="1952" spans="3:3" x14ac:dyDescent="0.2">
      <c r="C1952" s="13"/>
    </row>
    <row r="1953" spans="3:3" x14ac:dyDescent="0.2">
      <c r="C1953" s="13"/>
    </row>
    <row r="1954" spans="3:3" x14ac:dyDescent="0.2">
      <c r="C1954" s="13"/>
    </row>
    <row r="1955" spans="3:3" x14ac:dyDescent="0.2">
      <c r="C1955" s="13"/>
    </row>
    <row r="1956" spans="3:3" x14ac:dyDescent="0.2">
      <c r="C1956" s="13"/>
    </row>
    <row r="1957" spans="3:3" x14ac:dyDescent="0.2">
      <c r="C1957" s="13"/>
    </row>
    <row r="1958" spans="3:3" x14ac:dyDescent="0.2">
      <c r="C1958" s="13"/>
    </row>
    <row r="1959" spans="3:3" x14ac:dyDescent="0.2">
      <c r="C1959" s="13"/>
    </row>
    <row r="1960" spans="3:3" x14ac:dyDescent="0.2">
      <c r="C1960" s="13"/>
    </row>
    <row r="1961" spans="3:3" x14ac:dyDescent="0.2">
      <c r="C1961" s="13"/>
    </row>
    <row r="1962" spans="3:3" x14ac:dyDescent="0.2">
      <c r="C1962" s="13"/>
    </row>
    <row r="1963" spans="3:3" x14ac:dyDescent="0.2">
      <c r="C1963" s="13"/>
    </row>
    <row r="1964" spans="3:3" x14ac:dyDescent="0.2">
      <c r="C1964" s="13"/>
    </row>
    <row r="1965" spans="3:3" x14ac:dyDescent="0.2">
      <c r="C1965" s="13"/>
    </row>
    <row r="1966" spans="3:3" x14ac:dyDescent="0.2">
      <c r="C1966" s="13"/>
    </row>
    <row r="1967" spans="3:3" x14ac:dyDescent="0.2">
      <c r="C1967" s="13"/>
    </row>
    <row r="1968" spans="3:3" x14ac:dyDescent="0.2">
      <c r="C1968" s="13"/>
    </row>
    <row r="1969" spans="3:3" x14ac:dyDescent="0.2">
      <c r="C1969" s="13"/>
    </row>
    <row r="1970" spans="3:3" x14ac:dyDescent="0.2">
      <c r="C1970" s="13"/>
    </row>
    <row r="1971" spans="3:3" x14ac:dyDescent="0.2">
      <c r="C1971" s="13"/>
    </row>
    <row r="1972" spans="3:3" x14ac:dyDescent="0.2">
      <c r="C1972" s="13"/>
    </row>
    <row r="1973" spans="3:3" x14ac:dyDescent="0.2">
      <c r="C1973" s="13"/>
    </row>
    <row r="1974" spans="3:3" x14ac:dyDescent="0.2">
      <c r="C1974" s="13"/>
    </row>
    <row r="1975" spans="3:3" x14ac:dyDescent="0.2">
      <c r="C1975" s="13"/>
    </row>
    <row r="1976" spans="3:3" x14ac:dyDescent="0.2">
      <c r="C1976" s="13"/>
    </row>
    <row r="1977" spans="3:3" x14ac:dyDescent="0.2">
      <c r="C1977" s="13"/>
    </row>
    <row r="1978" spans="3:3" x14ac:dyDescent="0.2">
      <c r="C1978" s="13"/>
    </row>
    <row r="1979" spans="3:3" x14ac:dyDescent="0.2">
      <c r="C1979" s="13"/>
    </row>
    <row r="1980" spans="3:3" x14ac:dyDescent="0.2">
      <c r="C1980" s="13"/>
    </row>
    <row r="1981" spans="3:3" x14ac:dyDescent="0.2">
      <c r="C1981" s="13"/>
    </row>
    <row r="1982" spans="3:3" x14ac:dyDescent="0.2">
      <c r="C1982" s="13"/>
    </row>
    <row r="1983" spans="3:3" x14ac:dyDescent="0.2">
      <c r="C1983" s="13"/>
    </row>
    <row r="1984" spans="3:3" x14ac:dyDescent="0.2">
      <c r="C1984" s="13"/>
    </row>
    <row r="1985" spans="3:3" x14ac:dyDescent="0.2">
      <c r="C1985" s="13"/>
    </row>
    <row r="1986" spans="3:3" x14ac:dyDescent="0.2">
      <c r="C1986" s="13"/>
    </row>
    <row r="1987" spans="3:3" x14ac:dyDescent="0.2">
      <c r="C1987" s="13"/>
    </row>
    <row r="1988" spans="3:3" x14ac:dyDescent="0.2">
      <c r="C1988" s="13"/>
    </row>
    <row r="1989" spans="3:3" x14ac:dyDescent="0.2">
      <c r="C1989" s="13"/>
    </row>
    <row r="1990" spans="3:3" x14ac:dyDescent="0.2">
      <c r="C1990" s="13"/>
    </row>
    <row r="1991" spans="3:3" x14ac:dyDescent="0.2">
      <c r="C1991" s="13"/>
    </row>
    <row r="1992" spans="3:3" x14ac:dyDescent="0.2">
      <c r="C1992" s="13"/>
    </row>
    <row r="1993" spans="3:3" x14ac:dyDescent="0.2">
      <c r="C1993" s="13"/>
    </row>
    <row r="1994" spans="3:3" x14ac:dyDescent="0.2">
      <c r="C1994" s="13"/>
    </row>
    <row r="1995" spans="3:3" x14ac:dyDescent="0.2">
      <c r="C1995" s="13"/>
    </row>
    <row r="1996" spans="3:3" x14ac:dyDescent="0.2">
      <c r="C1996" s="13"/>
    </row>
    <row r="1997" spans="3:3" x14ac:dyDescent="0.2">
      <c r="C1997" s="13"/>
    </row>
    <row r="1998" spans="3:3" x14ac:dyDescent="0.2">
      <c r="C1998" s="13"/>
    </row>
    <row r="1999" spans="3:3" x14ac:dyDescent="0.2">
      <c r="C1999" s="13"/>
    </row>
    <row r="2000" spans="3:3" x14ac:dyDescent="0.2">
      <c r="C2000" s="13"/>
    </row>
    <row r="2001" spans="3:3" x14ac:dyDescent="0.2">
      <c r="C2001" s="13"/>
    </row>
    <row r="2002" spans="3:3" x14ac:dyDescent="0.2">
      <c r="C2002" s="13"/>
    </row>
    <row r="2003" spans="3:3" x14ac:dyDescent="0.2">
      <c r="C2003" s="13"/>
    </row>
    <row r="2004" spans="3:3" x14ac:dyDescent="0.2">
      <c r="C2004" s="13"/>
    </row>
    <row r="2005" spans="3:3" x14ac:dyDescent="0.2">
      <c r="C2005" s="13"/>
    </row>
    <row r="2006" spans="3:3" x14ac:dyDescent="0.2">
      <c r="C2006" s="13"/>
    </row>
    <row r="2007" spans="3:3" x14ac:dyDescent="0.2">
      <c r="C2007" s="13"/>
    </row>
    <row r="2008" spans="3:3" x14ac:dyDescent="0.2">
      <c r="C2008" s="13"/>
    </row>
    <row r="2009" spans="3:3" x14ac:dyDescent="0.2">
      <c r="C2009" s="13"/>
    </row>
    <row r="2010" spans="3:3" x14ac:dyDescent="0.2">
      <c r="C2010" s="13"/>
    </row>
    <row r="2011" spans="3:3" x14ac:dyDescent="0.2">
      <c r="C2011" s="13"/>
    </row>
    <row r="2012" spans="3:3" x14ac:dyDescent="0.2">
      <c r="C2012" s="13"/>
    </row>
    <row r="2013" spans="3:3" x14ac:dyDescent="0.2">
      <c r="C2013" s="13"/>
    </row>
    <row r="2014" spans="3:3" x14ac:dyDescent="0.2">
      <c r="C2014" s="13"/>
    </row>
    <row r="2015" spans="3:3" x14ac:dyDescent="0.2">
      <c r="C2015" s="13"/>
    </row>
    <row r="2016" spans="3:3" x14ac:dyDescent="0.2">
      <c r="C2016" s="13"/>
    </row>
    <row r="2017" spans="3:3" x14ac:dyDescent="0.2">
      <c r="C2017" s="13"/>
    </row>
    <row r="2018" spans="3:3" x14ac:dyDescent="0.2">
      <c r="C2018" s="13"/>
    </row>
    <row r="2019" spans="3:3" x14ac:dyDescent="0.2">
      <c r="C2019" s="13"/>
    </row>
    <row r="2020" spans="3:3" x14ac:dyDescent="0.2">
      <c r="C2020" s="13"/>
    </row>
    <row r="2021" spans="3:3" x14ac:dyDescent="0.2">
      <c r="C2021" s="13"/>
    </row>
    <row r="2022" spans="3:3" x14ac:dyDescent="0.2">
      <c r="C2022" s="13"/>
    </row>
    <row r="2023" spans="3:3" x14ac:dyDescent="0.2">
      <c r="C2023" s="13"/>
    </row>
    <row r="2024" spans="3:3" x14ac:dyDescent="0.2">
      <c r="C2024" s="13"/>
    </row>
    <row r="2025" spans="3:3" x14ac:dyDescent="0.2">
      <c r="C2025" s="13"/>
    </row>
    <row r="2026" spans="3:3" x14ac:dyDescent="0.2">
      <c r="C2026" s="13"/>
    </row>
    <row r="2027" spans="3:3" x14ac:dyDescent="0.2">
      <c r="C2027" s="13"/>
    </row>
    <row r="2028" spans="3:3" x14ac:dyDescent="0.2">
      <c r="C2028" s="13"/>
    </row>
    <row r="2029" spans="3:3" x14ac:dyDescent="0.2">
      <c r="C2029" s="13"/>
    </row>
    <row r="2030" spans="3:3" x14ac:dyDescent="0.2">
      <c r="C2030" s="13"/>
    </row>
    <row r="2031" spans="3:3" x14ac:dyDescent="0.2">
      <c r="C2031" s="13"/>
    </row>
    <row r="2032" spans="3:3" x14ac:dyDescent="0.2">
      <c r="C2032" s="13"/>
    </row>
    <row r="2033" spans="3:3" x14ac:dyDescent="0.2">
      <c r="C2033" s="13"/>
    </row>
    <row r="2034" spans="3:3" x14ac:dyDescent="0.2">
      <c r="C2034" s="13"/>
    </row>
    <row r="2035" spans="3:3" x14ac:dyDescent="0.2">
      <c r="C2035" s="13"/>
    </row>
    <row r="2036" spans="3:3" x14ac:dyDescent="0.2">
      <c r="C2036" s="13"/>
    </row>
    <row r="2037" spans="3:3" x14ac:dyDescent="0.2">
      <c r="C2037" s="13"/>
    </row>
    <row r="2038" spans="3:3" x14ac:dyDescent="0.2">
      <c r="C2038" s="13"/>
    </row>
    <row r="2039" spans="3:3" x14ac:dyDescent="0.2">
      <c r="C2039" s="13"/>
    </row>
    <row r="2040" spans="3:3" x14ac:dyDescent="0.2">
      <c r="C2040" s="13"/>
    </row>
    <row r="2041" spans="3:3" x14ac:dyDescent="0.2">
      <c r="C2041" s="13"/>
    </row>
    <row r="2042" spans="3:3" x14ac:dyDescent="0.2">
      <c r="C2042" s="13"/>
    </row>
    <row r="2043" spans="3:3" x14ac:dyDescent="0.2">
      <c r="C2043" s="13"/>
    </row>
    <row r="2044" spans="3:3" x14ac:dyDescent="0.2">
      <c r="C2044" s="13"/>
    </row>
    <row r="2045" spans="3:3" x14ac:dyDescent="0.2">
      <c r="C2045" s="13"/>
    </row>
    <row r="2046" spans="3:3" x14ac:dyDescent="0.2">
      <c r="C2046" s="13"/>
    </row>
    <row r="2047" spans="3:3" x14ac:dyDescent="0.2">
      <c r="C2047" s="13"/>
    </row>
    <row r="2048" spans="3:3" x14ac:dyDescent="0.2">
      <c r="C2048" s="13"/>
    </row>
    <row r="2049" spans="3:3" x14ac:dyDescent="0.2">
      <c r="C2049" s="13"/>
    </row>
    <row r="2050" spans="3:3" x14ac:dyDescent="0.2">
      <c r="C2050" s="13"/>
    </row>
    <row r="2051" spans="3:3" x14ac:dyDescent="0.2">
      <c r="C2051" s="13"/>
    </row>
    <row r="2052" spans="3:3" x14ac:dyDescent="0.2">
      <c r="C2052" s="13"/>
    </row>
    <row r="2053" spans="3:3" x14ac:dyDescent="0.2">
      <c r="C2053" s="13"/>
    </row>
    <row r="2054" spans="3:3" x14ac:dyDescent="0.2">
      <c r="C2054" s="13"/>
    </row>
    <row r="2055" spans="3:3" x14ac:dyDescent="0.2">
      <c r="C2055" s="13"/>
    </row>
    <row r="2056" spans="3:3" x14ac:dyDescent="0.2">
      <c r="C2056" s="13"/>
    </row>
    <row r="2057" spans="3:3" x14ac:dyDescent="0.2">
      <c r="C2057" s="13"/>
    </row>
    <row r="2058" spans="3:3" x14ac:dyDescent="0.2">
      <c r="C2058" s="13"/>
    </row>
    <row r="2059" spans="3:3" x14ac:dyDescent="0.2">
      <c r="C2059" s="13"/>
    </row>
    <row r="2060" spans="3:3" x14ac:dyDescent="0.2">
      <c r="C2060" s="13"/>
    </row>
    <row r="2061" spans="3:3" x14ac:dyDescent="0.2">
      <c r="C2061" s="13"/>
    </row>
    <row r="2062" spans="3:3" x14ac:dyDescent="0.2">
      <c r="C2062" s="13"/>
    </row>
    <row r="2063" spans="3:3" x14ac:dyDescent="0.2">
      <c r="C2063" s="13"/>
    </row>
    <row r="2064" spans="3:3" x14ac:dyDescent="0.2">
      <c r="C2064" s="13"/>
    </row>
    <row r="2065" spans="3:3" x14ac:dyDescent="0.2">
      <c r="C2065" s="13"/>
    </row>
    <row r="2066" spans="3:3" x14ac:dyDescent="0.2">
      <c r="C2066" s="13"/>
    </row>
    <row r="2067" spans="3:3" x14ac:dyDescent="0.2">
      <c r="C2067" s="13"/>
    </row>
    <row r="2068" spans="3:3" x14ac:dyDescent="0.2">
      <c r="C2068" s="13"/>
    </row>
    <row r="2069" spans="3:3" x14ac:dyDescent="0.2">
      <c r="C2069" s="13"/>
    </row>
    <row r="2070" spans="3:3" x14ac:dyDescent="0.2">
      <c r="C2070" s="13"/>
    </row>
    <row r="2071" spans="3:3" x14ac:dyDescent="0.2">
      <c r="C2071" s="13"/>
    </row>
    <row r="2072" spans="3:3" x14ac:dyDescent="0.2">
      <c r="C2072" s="13"/>
    </row>
    <row r="2073" spans="3:3" x14ac:dyDescent="0.2">
      <c r="C2073" s="13"/>
    </row>
    <row r="2074" spans="3:3" x14ac:dyDescent="0.2">
      <c r="C2074" s="13"/>
    </row>
    <row r="2075" spans="3:3" x14ac:dyDescent="0.2">
      <c r="C2075" s="13"/>
    </row>
    <row r="2076" spans="3:3" x14ac:dyDescent="0.2">
      <c r="C2076" s="13"/>
    </row>
    <row r="2077" spans="3:3" x14ac:dyDescent="0.2">
      <c r="C2077" s="13"/>
    </row>
    <row r="2078" spans="3:3" x14ac:dyDescent="0.2">
      <c r="C2078" s="13"/>
    </row>
    <row r="2079" spans="3:3" x14ac:dyDescent="0.2">
      <c r="C2079" s="13"/>
    </row>
    <row r="2080" spans="3:3" x14ac:dyDescent="0.2">
      <c r="C2080" s="13"/>
    </row>
    <row r="2081" spans="3:3" x14ac:dyDescent="0.2">
      <c r="C2081" s="13"/>
    </row>
    <row r="2082" spans="3:3" x14ac:dyDescent="0.2">
      <c r="C2082" s="13"/>
    </row>
    <row r="2083" spans="3:3" x14ac:dyDescent="0.2">
      <c r="C2083" s="13"/>
    </row>
    <row r="2084" spans="3:3" x14ac:dyDescent="0.2">
      <c r="C2084" s="13"/>
    </row>
    <row r="2085" spans="3:3" x14ac:dyDescent="0.2">
      <c r="C2085" s="13"/>
    </row>
    <row r="2086" spans="3:3" x14ac:dyDescent="0.2">
      <c r="C2086" s="13"/>
    </row>
    <row r="2087" spans="3:3" x14ac:dyDescent="0.2">
      <c r="C2087" s="13"/>
    </row>
    <row r="2088" spans="3:3" x14ac:dyDescent="0.2">
      <c r="C2088" s="13"/>
    </row>
    <row r="2089" spans="3:3" x14ac:dyDescent="0.2">
      <c r="C2089" s="13"/>
    </row>
    <row r="2090" spans="3:3" x14ac:dyDescent="0.2">
      <c r="C2090" s="13"/>
    </row>
    <row r="2091" spans="3:3" x14ac:dyDescent="0.2">
      <c r="C2091" s="13"/>
    </row>
    <row r="2092" spans="3:3" x14ac:dyDescent="0.2">
      <c r="C2092" s="13"/>
    </row>
    <row r="2093" spans="3:3" x14ac:dyDescent="0.2">
      <c r="C2093" s="13"/>
    </row>
    <row r="2094" spans="3:3" x14ac:dyDescent="0.2">
      <c r="C2094" s="13"/>
    </row>
    <row r="2095" spans="3:3" x14ac:dyDescent="0.2">
      <c r="C2095" s="13"/>
    </row>
    <row r="2096" spans="3:3" x14ac:dyDescent="0.2">
      <c r="C2096" s="13"/>
    </row>
    <row r="2097" spans="3:3" x14ac:dyDescent="0.2">
      <c r="C2097" s="13"/>
    </row>
    <row r="2098" spans="3:3" x14ac:dyDescent="0.2">
      <c r="C2098" s="13"/>
    </row>
    <row r="2099" spans="3:3" x14ac:dyDescent="0.2">
      <c r="C2099" s="13"/>
    </row>
    <row r="2100" spans="3:3" x14ac:dyDescent="0.2">
      <c r="C2100" s="13"/>
    </row>
    <row r="2101" spans="3:3" x14ac:dyDescent="0.2">
      <c r="C2101" s="13"/>
    </row>
    <row r="2102" spans="3:3" x14ac:dyDescent="0.2">
      <c r="C2102" s="13"/>
    </row>
    <row r="2103" spans="3:3" x14ac:dyDescent="0.2">
      <c r="C2103" s="13"/>
    </row>
    <row r="2104" spans="3:3" x14ac:dyDescent="0.2">
      <c r="C2104" s="13"/>
    </row>
    <row r="2105" spans="3:3" x14ac:dyDescent="0.2">
      <c r="C2105" s="13"/>
    </row>
    <row r="2106" spans="3:3" x14ac:dyDescent="0.2">
      <c r="C2106" s="13"/>
    </row>
    <row r="2107" spans="3:3" x14ac:dyDescent="0.2">
      <c r="C2107" s="13"/>
    </row>
    <row r="2108" spans="3:3" x14ac:dyDescent="0.2">
      <c r="C2108" s="13"/>
    </row>
    <row r="2109" spans="3:3" x14ac:dyDescent="0.2">
      <c r="C2109" s="13"/>
    </row>
    <row r="2110" spans="3:3" x14ac:dyDescent="0.2">
      <c r="C2110" s="13"/>
    </row>
    <row r="2111" spans="3:3" x14ac:dyDescent="0.2">
      <c r="C2111" s="13"/>
    </row>
    <row r="2112" spans="3:3" x14ac:dyDescent="0.2">
      <c r="C2112" s="13"/>
    </row>
    <row r="2113" spans="3:3" x14ac:dyDescent="0.2">
      <c r="C2113" s="13"/>
    </row>
    <row r="2114" spans="3:3" x14ac:dyDescent="0.2">
      <c r="C2114" s="13"/>
    </row>
    <row r="2115" spans="3:3" x14ac:dyDescent="0.2">
      <c r="C2115" s="13"/>
    </row>
    <row r="2116" spans="3:3" x14ac:dyDescent="0.2">
      <c r="C2116" s="13"/>
    </row>
    <row r="2117" spans="3:3" x14ac:dyDescent="0.2">
      <c r="C2117" s="13"/>
    </row>
    <row r="2118" spans="3:3" x14ac:dyDescent="0.2">
      <c r="C2118" s="13"/>
    </row>
    <row r="2119" spans="3:3" x14ac:dyDescent="0.2">
      <c r="C2119" s="13"/>
    </row>
    <row r="2120" spans="3:3" x14ac:dyDescent="0.2">
      <c r="C2120" s="13"/>
    </row>
    <row r="2121" spans="3:3" x14ac:dyDescent="0.2">
      <c r="C2121" s="13"/>
    </row>
    <row r="2122" spans="3:3" x14ac:dyDescent="0.2">
      <c r="C2122" s="13"/>
    </row>
    <row r="2123" spans="3:3" x14ac:dyDescent="0.2">
      <c r="C2123" s="13"/>
    </row>
    <row r="2124" spans="3:3" x14ac:dyDescent="0.2">
      <c r="C2124" s="13"/>
    </row>
    <row r="2125" spans="3:3" x14ac:dyDescent="0.2">
      <c r="C2125" s="13"/>
    </row>
    <row r="2126" spans="3:3" x14ac:dyDescent="0.2">
      <c r="C2126" s="13"/>
    </row>
    <row r="2127" spans="3:3" x14ac:dyDescent="0.2">
      <c r="C2127" s="13"/>
    </row>
    <row r="2128" spans="3:3" x14ac:dyDescent="0.2">
      <c r="C2128" s="13"/>
    </row>
    <row r="2129" spans="3:3" x14ac:dyDescent="0.2">
      <c r="C2129" s="13"/>
    </row>
    <row r="2130" spans="3:3" x14ac:dyDescent="0.2">
      <c r="C2130" s="13"/>
    </row>
    <row r="2131" spans="3:3" x14ac:dyDescent="0.2">
      <c r="C2131" s="13"/>
    </row>
    <row r="2132" spans="3:3" x14ac:dyDescent="0.2">
      <c r="C2132" s="13"/>
    </row>
    <row r="2133" spans="3:3" x14ac:dyDescent="0.2">
      <c r="C2133" s="13"/>
    </row>
    <row r="2134" spans="3:3" x14ac:dyDescent="0.2">
      <c r="C2134" s="13"/>
    </row>
    <row r="2135" spans="3:3" x14ac:dyDescent="0.2">
      <c r="C2135" s="13"/>
    </row>
    <row r="2136" spans="3:3" x14ac:dyDescent="0.2">
      <c r="C2136" s="13"/>
    </row>
    <row r="2137" spans="3:3" x14ac:dyDescent="0.2">
      <c r="C2137" s="13"/>
    </row>
    <row r="2138" spans="3:3" x14ac:dyDescent="0.2">
      <c r="C2138" s="13"/>
    </row>
    <row r="2139" spans="3:3" x14ac:dyDescent="0.2">
      <c r="C2139" s="13"/>
    </row>
    <row r="2140" spans="3:3" x14ac:dyDescent="0.2">
      <c r="C2140" s="13"/>
    </row>
    <row r="2141" spans="3:3" x14ac:dyDescent="0.2">
      <c r="C2141" s="13"/>
    </row>
    <row r="2142" spans="3:3" x14ac:dyDescent="0.2">
      <c r="C2142" s="13"/>
    </row>
    <row r="2143" spans="3:3" x14ac:dyDescent="0.2">
      <c r="C2143" s="13"/>
    </row>
    <row r="2144" spans="3:3" x14ac:dyDescent="0.2">
      <c r="C2144" s="13"/>
    </row>
    <row r="2145" spans="3:3" x14ac:dyDescent="0.2">
      <c r="C2145" s="13"/>
    </row>
    <row r="2146" spans="3:3" x14ac:dyDescent="0.2">
      <c r="C2146" s="13"/>
    </row>
    <row r="2147" spans="3:3" x14ac:dyDescent="0.2">
      <c r="C2147" s="13"/>
    </row>
    <row r="2148" spans="3:3" x14ac:dyDescent="0.2">
      <c r="C2148" s="13"/>
    </row>
    <row r="2149" spans="3:3" x14ac:dyDescent="0.2">
      <c r="C2149" s="13"/>
    </row>
    <row r="2150" spans="3:3" x14ac:dyDescent="0.2">
      <c r="C2150" s="13"/>
    </row>
    <row r="2151" spans="3:3" x14ac:dyDescent="0.2">
      <c r="C2151" s="13"/>
    </row>
    <row r="2152" spans="3:3" x14ac:dyDescent="0.2">
      <c r="C2152" s="13"/>
    </row>
    <row r="2153" spans="3:3" x14ac:dyDescent="0.2">
      <c r="C2153" s="13"/>
    </row>
    <row r="2154" spans="3:3" x14ac:dyDescent="0.2">
      <c r="C2154" s="13"/>
    </row>
    <row r="2155" spans="3:3" x14ac:dyDescent="0.2">
      <c r="C2155" s="13"/>
    </row>
    <row r="2156" spans="3:3" x14ac:dyDescent="0.2">
      <c r="C2156" s="13"/>
    </row>
    <row r="2157" spans="3:3" x14ac:dyDescent="0.2">
      <c r="C2157" s="13"/>
    </row>
    <row r="2158" spans="3:3" x14ac:dyDescent="0.2">
      <c r="C2158" s="13"/>
    </row>
    <row r="2159" spans="3:3" x14ac:dyDescent="0.2">
      <c r="C2159" s="13"/>
    </row>
    <row r="2160" spans="3:3" x14ac:dyDescent="0.2">
      <c r="C2160" s="13"/>
    </row>
    <row r="2161" spans="3:3" x14ac:dyDescent="0.2">
      <c r="C2161" s="13"/>
    </row>
    <row r="2162" spans="3:3" x14ac:dyDescent="0.2">
      <c r="C2162" s="13"/>
    </row>
    <row r="2163" spans="3:3" x14ac:dyDescent="0.2">
      <c r="C2163" s="13"/>
    </row>
    <row r="2164" spans="3:3" x14ac:dyDescent="0.2">
      <c r="C2164" s="13"/>
    </row>
    <row r="2165" spans="3:3" x14ac:dyDescent="0.2">
      <c r="C2165" s="13"/>
    </row>
    <row r="2166" spans="3:3" x14ac:dyDescent="0.2">
      <c r="C2166" s="13"/>
    </row>
    <row r="2167" spans="3:3" x14ac:dyDescent="0.2">
      <c r="C2167" s="13"/>
    </row>
    <row r="2168" spans="3:3" x14ac:dyDescent="0.2">
      <c r="C2168" s="13"/>
    </row>
    <row r="2169" spans="3:3" x14ac:dyDescent="0.2">
      <c r="C2169" s="13"/>
    </row>
    <row r="2170" spans="3:3" x14ac:dyDescent="0.2">
      <c r="C2170" s="13"/>
    </row>
    <row r="2171" spans="3:3" x14ac:dyDescent="0.2">
      <c r="C2171" s="13"/>
    </row>
    <row r="2172" spans="3:3" x14ac:dyDescent="0.2">
      <c r="C2172" s="13"/>
    </row>
    <row r="2173" spans="3:3" x14ac:dyDescent="0.2">
      <c r="C2173" s="13"/>
    </row>
    <row r="2174" spans="3:3" x14ac:dyDescent="0.2">
      <c r="C2174" s="13"/>
    </row>
    <row r="2175" spans="3:3" x14ac:dyDescent="0.2">
      <c r="C2175" s="13"/>
    </row>
    <row r="2176" spans="3:3" x14ac:dyDescent="0.2">
      <c r="C2176" s="13"/>
    </row>
    <row r="2177" spans="3:3" x14ac:dyDescent="0.2">
      <c r="C2177" s="13"/>
    </row>
    <row r="2178" spans="3:3" x14ac:dyDescent="0.2">
      <c r="C2178" s="13"/>
    </row>
    <row r="2179" spans="3:3" x14ac:dyDescent="0.2">
      <c r="C2179" s="13"/>
    </row>
    <row r="2180" spans="3:3" x14ac:dyDescent="0.2">
      <c r="C2180" s="13"/>
    </row>
    <row r="2181" spans="3:3" x14ac:dyDescent="0.2">
      <c r="C2181" s="13"/>
    </row>
    <row r="2182" spans="3:3" x14ac:dyDescent="0.2">
      <c r="C2182" s="13"/>
    </row>
    <row r="2183" spans="3:3" x14ac:dyDescent="0.2">
      <c r="C2183" s="13"/>
    </row>
    <row r="2184" spans="3:3" x14ac:dyDescent="0.2">
      <c r="C2184" s="13"/>
    </row>
    <row r="2185" spans="3:3" x14ac:dyDescent="0.2">
      <c r="C2185" s="13"/>
    </row>
    <row r="2186" spans="3:3" x14ac:dyDescent="0.2">
      <c r="C2186" s="13"/>
    </row>
    <row r="2187" spans="3:3" x14ac:dyDescent="0.2">
      <c r="C2187" s="13"/>
    </row>
    <row r="2188" spans="3:3" x14ac:dyDescent="0.2">
      <c r="C2188" s="13"/>
    </row>
    <row r="2189" spans="3:3" x14ac:dyDescent="0.2">
      <c r="C2189" s="13"/>
    </row>
    <row r="2190" spans="3:3" x14ac:dyDescent="0.2">
      <c r="C2190" s="13"/>
    </row>
    <row r="2191" spans="3:3" x14ac:dyDescent="0.2">
      <c r="C2191" s="13"/>
    </row>
    <row r="2192" spans="3:3" x14ac:dyDescent="0.2">
      <c r="C2192" s="13"/>
    </row>
    <row r="2193" spans="3:3" x14ac:dyDescent="0.2">
      <c r="C2193" s="13"/>
    </row>
    <row r="2194" spans="3:3" x14ac:dyDescent="0.2">
      <c r="C2194" s="13"/>
    </row>
    <row r="2195" spans="3:3" x14ac:dyDescent="0.2">
      <c r="C2195" s="13"/>
    </row>
    <row r="2196" spans="3:3" x14ac:dyDescent="0.2">
      <c r="C2196" s="13"/>
    </row>
    <row r="2197" spans="3:3" x14ac:dyDescent="0.2">
      <c r="C2197" s="13"/>
    </row>
    <row r="2198" spans="3:3" x14ac:dyDescent="0.2">
      <c r="C2198" s="13"/>
    </row>
    <row r="2199" spans="3:3" x14ac:dyDescent="0.2">
      <c r="C2199" s="13"/>
    </row>
    <row r="2200" spans="3:3" x14ac:dyDescent="0.2">
      <c r="C2200" s="13"/>
    </row>
    <row r="2201" spans="3:3" x14ac:dyDescent="0.2">
      <c r="C2201" s="13"/>
    </row>
    <row r="2202" spans="3:3" x14ac:dyDescent="0.2">
      <c r="C2202" s="13"/>
    </row>
    <row r="2203" spans="3:3" x14ac:dyDescent="0.2">
      <c r="C2203" s="13"/>
    </row>
    <row r="2204" spans="3:3" x14ac:dyDescent="0.2">
      <c r="C2204" s="13"/>
    </row>
    <row r="2205" spans="3:3" x14ac:dyDescent="0.2">
      <c r="C2205" s="13"/>
    </row>
    <row r="2206" spans="3:3" x14ac:dyDescent="0.2">
      <c r="C2206" s="13"/>
    </row>
    <row r="2207" spans="3:3" x14ac:dyDescent="0.2">
      <c r="C2207" s="13"/>
    </row>
    <row r="2208" spans="3:3" x14ac:dyDescent="0.2">
      <c r="C2208" s="13"/>
    </row>
    <row r="2209" spans="3:3" x14ac:dyDescent="0.2">
      <c r="C2209" s="13"/>
    </row>
    <row r="2210" spans="3:3" x14ac:dyDescent="0.2">
      <c r="C2210" s="13"/>
    </row>
    <row r="2211" spans="3:3" x14ac:dyDescent="0.2">
      <c r="C2211" s="13"/>
    </row>
    <row r="2212" spans="3:3" x14ac:dyDescent="0.2">
      <c r="C2212" s="13"/>
    </row>
    <row r="2213" spans="3:3" x14ac:dyDescent="0.2">
      <c r="C2213" s="13"/>
    </row>
    <row r="2214" spans="3:3" x14ac:dyDescent="0.2">
      <c r="C2214" s="13"/>
    </row>
    <row r="2215" spans="3:3" x14ac:dyDescent="0.2">
      <c r="C2215" s="13"/>
    </row>
    <row r="2216" spans="3:3" x14ac:dyDescent="0.2">
      <c r="C2216" s="13"/>
    </row>
    <row r="2217" spans="3:3" x14ac:dyDescent="0.2">
      <c r="C2217" s="13"/>
    </row>
    <row r="2218" spans="3:3" x14ac:dyDescent="0.2">
      <c r="C2218" s="13"/>
    </row>
    <row r="2219" spans="3:3" x14ac:dyDescent="0.2">
      <c r="C2219" s="13"/>
    </row>
    <row r="2220" spans="3:3" x14ac:dyDescent="0.2">
      <c r="C2220" s="13"/>
    </row>
    <row r="2221" spans="3:3" x14ac:dyDescent="0.2">
      <c r="C2221" s="13"/>
    </row>
    <row r="2222" spans="3:3" x14ac:dyDescent="0.2">
      <c r="C2222" s="13"/>
    </row>
    <row r="2223" spans="3:3" x14ac:dyDescent="0.2">
      <c r="C2223" s="13"/>
    </row>
    <row r="2224" spans="3:3" x14ac:dyDescent="0.2">
      <c r="C2224" s="13"/>
    </row>
    <row r="2225" spans="3:3" x14ac:dyDescent="0.2">
      <c r="C2225" s="13"/>
    </row>
    <row r="2226" spans="3:3" x14ac:dyDescent="0.2">
      <c r="C2226" s="13"/>
    </row>
    <row r="2227" spans="3:3" x14ac:dyDescent="0.2">
      <c r="C2227" s="13"/>
    </row>
    <row r="2228" spans="3:3" x14ac:dyDescent="0.2">
      <c r="C2228" s="13"/>
    </row>
    <row r="2229" spans="3:3" x14ac:dyDescent="0.2">
      <c r="C2229" s="13"/>
    </row>
    <row r="2230" spans="3:3" x14ac:dyDescent="0.2">
      <c r="C2230" s="13"/>
    </row>
    <row r="2231" spans="3:3" x14ac:dyDescent="0.2">
      <c r="C2231" s="13"/>
    </row>
    <row r="2232" spans="3:3" x14ac:dyDescent="0.2">
      <c r="C2232" s="13"/>
    </row>
    <row r="2233" spans="3:3" x14ac:dyDescent="0.2">
      <c r="C2233" s="13"/>
    </row>
    <row r="2234" spans="3:3" x14ac:dyDescent="0.2">
      <c r="C2234" s="13"/>
    </row>
    <row r="2235" spans="3:3" x14ac:dyDescent="0.2">
      <c r="C2235" s="13"/>
    </row>
    <row r="2236" spans="3:3" x14ac:dyDescent="0.2">
      <c r="C2236" s="13"/>
    </row>
    <row r="2237" spans="3:3" x14ac:dyDescent="0.2">
      <c r="C2237" s="13"/>
    </row>
    <row r="2238" spans="3:3" x14ac:dyDescent="0.2">
      <c r="C2238" s="13"/>
    </row>
    <row r="2239" spans="3:3" x14ac:dyDescent="0.2">
      <c r="C2239" s="13"/>
    </row>
    <row r="2240" spans="3:3" x14ac:dyDescent="0.2">
      <c r="C2240" s="13"/>
    </row>
    <row r="2241" spans="3:3" x14ac:dyDescent="0.2">
      <c r="C2241" s="13"/>
    </row>
    <row r="2242" spans="3:3" x14ac:dyDescent="0.2">
      <c r="C2242" s="13"/>
    </row>
    <row r="2243" spans="3:3" x14ac:dyDescent="0.2">
      <c r="C2243" s="13"/>
    </row>
    <row r="2244" spans="3:3" x14ac:dyDescent="0.2">
      <c r="C2244" s="13"/>
    </row>
    <row r="2245" spans="3:3" x14ac:dyDescent="0.2">
      <c r="C2245" s="13"/>
    </row>
    <row r="2246" spans="3:3" x14ac:dyDescent="0.2">
      <c r="C2246" s="13"/>
    </row>
    <row r="2247" spans="3:3" x14ac:dyDescent="0.2">
      <c r="C2247" s="13"/>
    </row>
    <row r="2248" spans="3:3" x14ac:dyDescent="0.2">
      <c r="C2248" s="13"/>
    </row>
    <row r="2249" spans="3:3" x14ac:dyDescent="0.2">
      <c r="C2249" s="13"/>
    </row>
    <row r="2250" spans="3:3" x14ac:dyDescent="0.2">
      <c r="C2250" s="13"/>
    </row>
    <row r="2251" spans="3:3" x14ac:dyDescent="0.2">
      <c r="C2251" s="13"/>
    </row>
    <row r="2252" spans="3:3" x14ac:dyDescent="0.2">
      <c r="C2252" s="13"/>
    </row>
    <row r="2253" spans="3:3" x14ac:dyDescent="0.2">
      <c r="C2253" s="13"/>
    </row>
    <row r="2254" spans="3:3" x14ac:dyDescent="0.2">
      <c r="C2254" s="13"/>
    </row>
    <row r="2255" spans="3:3" x14ac:dyDescent="0.2">
      <c r="C2255" s="13"/>
    </row>
    <row r="2256" spans="3:3" x14ac:dyDescent="0.2">
      <c r="C2256" s="13"/>
    </row>
    <row r="2257" spans="3:3" x14ac:dyDescent="0.2">
      <c r="C2257" s="13"/>
    </row>
    <row r="2258" spans="3:3" x14ac:dyDescent="0.2">
      <c r="C2258" s="13"/>
    </row>
    <row r="2259" spans="3:3" x14ac:dyDescent="0.2">
      <c r="C2259" s="13"/>
    </row>
    <row r="2260" spans="3:3" x14ac:dyDescent="0.2">
      <c r="C2260" s="13"/>
    </row>
    <row r="2261" spans="3:3" x14ac:dyDescent="0.2">
      <c r="C2261" s="13"/>
    </row>
    <row r="2262" spans="3:3" x14ac:dyDescent="0.2">
      <c r="C2262" s="13"/>
    </row>
    <row r="2263" spans="3:3" x14ac:dyDescent="0.2">
      <c r="C2263" s="13"/>
    </row>
    <row r="2264" spans="3:3" x14ac:dyDescent="0.2">
      <c r="C2264" s="13"/>
    </row>
    <row r="2265" spans="3:3" x14ac:dyDescent="0.2">
      <c r="C2265" s="13"/>
    </row>
    <row r="2266" spans="3:3" x14ac:dyDescent="0.2">
      <c r="C2266" s="13"/>
    </row>
    <row r="2267" spans="3:3" x14ac:dyDescent="0.2">
      <c r="C2267" s="13"/>
    </row>
    <row r="2268" spans="3:3" x14ac:dyDescent="0.2">
      <c r="C2268" s="13"/>
    </row>
    <row r="2269" spans="3:3" x14ac:dyDescent="0.2">
      <c r="C2269" s="13"/>
    </row>
    <row r="2270" spans="3:3" x14ac:dyDescent="0.2">
      <c r="C2270" s="13"/>
    </row>
    <row r="2271" spans="3:3" x14ac:dyDescent="0.2">
      <c r="C2271" s="13"/>
    </row>
    <row r="2272" spans="3:3" x14ac:dyDescent="0.2">
      <c r="C2272" s="13"/>
    </row>
    <row r="2273" spans="3:3" x14ac:dyDescent="0.2">
      <c r="C2273" s="13"/>
    </row>
    <row r="2274" spans="3:3" x14ac:dyDescent="0.2">
      <c r="C2274" s="13"/>
    </row>
    <row r="2275" spans="3:3" x14ac:dyDescent="0.2">
      <c r="C2275" s="13"/>
    </row>
    <row r="2276" spans="3:3" x14ac:dyDescent="0.2">
      <c r="C2276" s="13"/>
    </row>
    <row r="2277" spans="3:3" x14ac:dyDescent="0.2">
      <c r="C2277" s="13"/>
    </row>
    <row r="2278" spans="3:3" x14ac:dyDescent="0.2">
      <c r="C2278" s="13"/>
    </row>
    <row r="2279" spans="3:3" x14ac:dyDescent="0.2">
      <c r="C2279" s="13"/>
    </row>
    <row r="2280" spans="3:3" x14ac:dyDescent="0.2">
      <c r="C2280" s="13"/>
    </row>
    <row r="2281" spans="3:3" x14ac:dyDescent="0.2">
      <c r="C2281" s="13"/>
    </row>
    <row r="2282" spans="3:3" x14ac:dyDescent="0.2">
      <c r="C2282" s="13"/>
    </row>
    <row r="2283" spans="3:3" x14ac:dyDescent="0.2">
      <c r="C2283" s="13"/>
    </row>
    <row r="2284" spans="3:3" x14ac:dyDescent="0.2">
      <c r="C2284" s="13"/>
    </row>
    <row r="2285" spans="3:3" x14ac:dyDescent="0.2">
      <c r="C2285" s="13"/>
    </row>
    <row r="2286" spans="3:3" x14ac:dyDescent="0.2">
      <c r="C2286" s="13"/>
    </row>
    <row r="2287" spans="3:3" x14ac:dyDescent="0.2">
      <c r="C2287" s="13"/>
    </row>
    <row r="2288" spans="3:3" x14ac:dyDescent="0.2">
      <c r="C2288" s="13"/>
    </row>
    <row r="2289" spans="3:3" x14ac:dyDescent="0.2">
      <c r="C2289" s="13"/>
    </row>
    <row r="2290" spans="3:3" x14ac:dyDescent="0.2">
      <c r="C2290" s="13"/>
    </row>
    <row r="2291" spans="3:3" x14ac:dyDescent="0.2">
      <c r="C2291" s="13"/>
    </row>
    <row r="2292" spans="3:3" x14ac:dyDescent="0.2">
      <c r="C2292" s="13"/>
    </row>
    <row r="2293" spans="3:3" x14ac:dyDescent="0.2">
      <c r="C2293" s="13"/>
    </row>
    <row r="2294" spans="3:3" x14ac:dyDescent="0.2">
      <c r="C2294" s="13"/>
    </row>
    <row r="2295" spans="3:3" x14ac:dyDescent="0.2">
      <c r="C2295" s="13"/>
    </row>
    <row r="2296" spans="3:3" x14ac:dyDescent="0.2">
      <c r="C2296" s="13"/>
    </row>
    <row r="2297" spans="3:3" x14ac:dyDescent="0.2">
      <c r="C2297" s="13"/>
    </row>
    <row r="2298" spans="3:3" x14ac:dyDescent="0.2">
      <c r="C2298" s="13"/>
    </row>
    <row r="2299" spans="3:3" x14ac:dyDescent="0.2">
      <c r="C2299" s="13"/>
    </row>
    <row r="2300" spans="3:3" x14ac:dyDescent="0.2">
      <c r="C2300" s="13"/>
    </row>
    <row r="2301" spans="3:3" x14ac:dyDescent="0.2">
      <c r="C2301" s="13"/>
    </row>
    <row r="2302" spans="3:3" x14ac:dyDescent="0.2">
      <c r="C2302" s="13"/>
    </row>
    <row r="2303" spans="3:3" x14ac:dyDescent="0.2">
      <c r="C2303" s="13"/>
    </row>
    <row r="2304" spans="3:3" x14ac:dyDescent="0.2">
      <c r="C2304" s="13"/>
    </row>
    <row r="2305" spans="3:3" x14ac:dyDescent="0.2">
      <c r="C2305" s="13"/>
    </row>
    <row r="2306" spans="3:3" x14ac:dyDescent="0.2">
      <c r="C2306" s="13"/>
    </row>
    <row r="2307" spans="3:3" x14ac:dyDescent="0.2">
      <c r="C2307" s="13"/>
    </row>
    <row r="2308" spans="3:3" x14ac:dyDescent="0.2">
      <c r="C2308" s="13"/>
    </row>
    <row r="2309" spans="3:3" x14ac:dyDescent="0.2">
      <c r="C2309" s="13"/>
    </row>
    <row r="2310" spans="3:3" x14ac:dyDescent="0.2">
      <c r="C2310" s="13"/>
    </row>
    <row r="2311" spans="3:3" x14ac:dyDescent="0.2">
      <c r="C2311" s="13"/>
    </row>
    <row r="2312" spans="3:3" x14ac:dyDescent="0.2">
      <c r="C2312" s="13"/>
    </row>
    <row r="2313" spans="3:3" x14ac:dyDescent="0.2">
      <c r="C2313" s="13"/>
    </row>
    <row r="2314" spans="3:3" x14ac:dyDescent="0.2">
      <c r="C2314" s="13"/>
    </row>
    <row r="2315" spans="3:3" x14ac:dyDescent="0.2">
      <c r="C2315" s="13"/>
    </row>
    <row r="2316" spans="3:3" x14ac:dyDescent="0.2">
      <c r="C2316" s="13"/>
    </row>
    <row r="2317" spans="3:3" x14ac:dyDescent="0.2">
      <c r="C2317" s="13"/>
    </row>
    <row r="2318" spans="3:3" x14ac:dyDescent="0.2">
      <c r="C2318" s="13"/>
    </row>
    <row r="2319" spans="3:3" x14ac:dyDescent="0.2">
      <c r="C2319" s="13"/>
    </row>
    <row r="2320" spans="3:3" x14ac:dyDescent="0.2">
      <c r="C2320" s="13"/>
    </row>
    <row r="2321" spans="3:3" x14ac:dyDescent="0.2">
      <c r="C2321" s="13"/>
    </row>
    <row r="2322" spans="3:3" x14ac:dyDescent="0.2">
      <c r="C2322" s="13"/>
    </row>
    <row r="2323" spans="3:3" x14ac:dyDescent="0.2">
      <c r="C2323" s="13"/>
    </row>
    <row r="2324" spans="3:3" x14ac:dyDescent="0.2">
      <c r="C2324" s="13"/>
    </row>
    <row r="2325" spans="3:3" x14ac:dyDescent="0.2">
      <c r="C2325" s="13"/>
    </row>
    <row r="2326" spans="3:3" x14ac:dyDescent="0.2">
      <c r="C2326" s="13"/>
    </row>
    <row r="2327" spans="3:3" x14ac:dyDescent="0.2">
      <c r="C2327" s="13"/>
    </row>
    <row r="2328" spans="3:3" x14ac:dyDescent="0.2">
      <c r="C2328" s="13"/>
    </row>
    <row r="2329" spans="3:3" x14ac:dyDescent="0.2">
      <c r="C2329" s="13"/>
    </row>
    <row r="2330" spans="3:3" x14ac:dyDescent="0.2">
      <c r="C2330" s="13"/>
    </row>
    <row r="2331" spans="3:3" x14ac:dyDescent="0.2">
      <c r="C2331" s="13"/>
    </row>
    <row r="2332" spans="3:3" x14ac:dyDescent="0.2">
      <c r="C2332" s="13"/>
    </row>
    <row r="2333" spans="3:3" x14ac:dyDescent="0.2">
      <c r="C2333" s="13"/>
    </row>
    <row r="2334" spans="3:3" x14ac:dyDescent="0.2">
      <c r="C2334" s="13"/>
    </row>
    <row r="2335" spans="3:3" x14ac:dyDescent="0.2">
      <c r="C2335" s="13"/>
    </row>
    <row r="2336" spans="3:3" x14ac:dyDescent="0.2">
      <c r="C2336" s="13"/>
    </row>
    <row r="2337" spans="3:3" x14ac:dyDescent="0.2">
      <c r="C2337" s="13"/>
    </row>
    <row r="2338" spans="3:3" x14ac:dyDescent="0.2">
      <c r="C2338" s="13"/>
    </row>
    <row r="2339" spans="3:3" x14ac:dyDescent="0.2">
      <c r="C2339" s="13"/>
    </row>
    <row r="2340" spans="3:3" x14ac:dyDescent="0.2">
      <c r="C2340" s="13"/>
    </row>
    <row r="2341" spans="3:3" x14ac:dyDescent="0.2">
      <c r="C2341" s="13"/>
    </row>
    <row r="2342" spans="3:3" x14ac:dyDescent="0.2">
      <c r="C2342" s="13"/>
    </row>
    <row r="2343" spans="3:3" x14ac:dyDescent="0.2">
      <c r="C2343" s="13"/>
    </row>
    <row r="2344" spans="3:3" x14ac:dyDescent="0.2">
      <c r="C2344" s="13"/>
    </row>
    <row r="2345" spans="3:3" x14ac:dyDescent="0.2">
      <c r="C2345" s="13"/>
    </row>
    <row r="2346" spans="3:3" x14ac:dyDescent="0.2">
      <c r="C2346" s="13"/>
    </row>
    <row r="2347" spans="3:3" x14ac:dyDescent="0.2">
      <c r="C2347" s="13"/>
    </row>
    <row r="2348" spans="3:3" x14ac:dyDescent="0.2">
      <c r="C2348" s="13"/>
    </row>
    <row r="2349" spans="3:3" x14ac:dyDescent="0.2">
      <c r="C2349" s="13"/>
    </row>
    <row r="2350" spans="3:3" x14ac:dyDescent="0.2">
      <c r="C2350" s="13"/>
    </row>
    <row r="2351" spans="3:3" x14ac:dyDescent="0.2">
      <c r="C2351" s="13"/>
    </row>
    <row r="2352" spans="3:3" x14ac:dyDescent="0.2">
      <c r="C2352" s="13"/>
    </row>
    <row r="2353" spans="3:3" x14ac:dyDescent="0.2">
      <c r="C2353" s="13"/>
    </row>
    <row r="2354" spans="3:3" x14ac:dyDescent="0.2">
      <c r="C2354" s="13"/>
    </row>
    <row r="2355" spans="3:3" x14ac:dyDescent="0.2">
      <c r="C2355" s="13"/>
    </row>
    <row r="2356" spans="3:3" x14ac:dyDescent="0.2">
      <c r="C2356" s="13"/>
    </row>
    <row r="2357" spans="3:3" x14ac:dyDescent="0.2">
      <c r="C2357" s="13"/>
    </row>
    <row r="2358" spans="3:3" x14ac:dyDescent="0.2">
      <c r="C2358" s="13"/>
    </row>
    <row r="2359" spans="3:3" x14ac:dyDescent="0.2">
      <c r="C2359" s="13"/>
    </row>
    <row r="2360" spans="3:3" x14ac:dyDescent="0.2">
      <c r="C2360" s="13"/>
    </row>
    <row r="2361" spans="3:3" x14ac:dyDescent="0.2">
      <c r="C2361" s="13"/>
    </row>
    <row r="2362" spans="3:3" x14ac:dyDescent="0.2">
      <c r="C2362" s="13"/>
    </row>
    <row r="2363" spans="3:3" x14ac:dyDescent="0.2">
      <c r="C2363" s="13"/>
    </row>
    <row r="2364" spans="3:3" x14ac:dyDescent="0.2">
      <c r="C2364" s="13"/>
    </row>
    <row r="2365" spans="3:3" x14ac:dyDescent="0.2">
      <c r="C2365" s="13"/>
    </row>
    <row r="2366" spans="3:3" x14ac:dyDescent="0.2">
      <c r="C2366" s="13"/>
    </row>
    <row r="2367" spans="3:3" x14ac:dyDescent="0.2">
      <c r="C2367" s="13"/>
    </row>
    <row r="2368" spans="3:3" x14ac:dyDescent="0.2">
      <c r="C2368" s="13"/>
    </row>
    <row r="2369" spans="3:3" x14ac:dyDescent="0.2">
      <c r="C2369" s="13"/>
    </row>
    <row r="2370" spans="3:3" x14ac:dyDescent="0.2">
      <c r="C2370" s="13"/>
    </row>
    <row r="2371" spans="3:3" x14ac:dyDescent="0.2">
      <c r="C2371" s="13"/>
    </row>
    <row r="2372" spans="3:3" x14ac:dyDescent="0.2">
      <c r="C2372" s="13"/>
    </row>
    <row r="2373" spans="3:3" x14ac:dyDescent="0.2">
      <c r="C2373" s="13"/>
    </row>
    <row r="2374" spans="3:3" x14ac:dyDescent="0.2">
      <c r="C2374" s="13"/>
    </row>
    <row r="2375" spans="3:3" x14ac:dyDescent="0.2">
      <c r="C2375" s="13"/>
    </row>
    <row r="2376" spans="3:3" x14ac:dyDescent="0.2">
      <c r="C2376" s="13"/>
    </row>
    <row r="2377" spans="3:3" x14ac:dyDescent="0.2">
      <c r="C2377" s="13"/>
    </row>
    <row r="2378" spans="3:3" x14ac:dyDescent="0.2">
      <c r="C2378" s="13"/>
    </row>
    <row r="2379" spans="3:3" x14ac:dyDescent="0.2">
      <c r="C2379" s="13"/>
    </row>
    <row r="2380" spans="3:3" x14ac:dyDescent="0.2">
      <c r="C2380" s="13"/>
    </row>
    <row r="2381" spans="3:3" x14ac:dyDescent="0.2">
      <c r="C2381" s="13"/>
    </row>
    <row r="2382" spans="3:3" x14ac:dyDescent="0.2">
      <c r="C2382" s="13"/>
    </row>
    <row r="2383" spans="3:3" x14ac:dyDescent="0.2">
      <c r="C2383" s="13"/>
    </row>
    <row r="2384" spans="3:3" x14ac:dyDescent="0.2">
      <c r="C2384" s="13"/>
    </row>
    <row r="2385" spans="3:3" x14ac:dyDescent="0.2">
      <c r="C2385" s="13"/>
    </row>
    <row r="2386" spans="3:3" x14ac:dyDescent="0.2">
      <c r="C2386" s="13"/>
    </row>
    <row r="2387" spans="3:3" x14ac:dyDescent="0.2">
      <c r="C2387" s="13"/>
    </row>
    <row r="2388" spans="3:3" x14ac:dyDescent="0.2">
      <c r="C2388" s="13"/>
    </row>
    <row r="2389" spans="3:3" x14ac:dyDescent="0.2">
      <c r="C2389" s="13"/>
    </row>
    <row r="2390" spans="3:3" x14ac:dyDescent="0.2">
      <c r="C2390" s="13"/>
    </row>
    <row r="2391" spans="3:3" x14ac:dyDescent="0.2">
      <c r="C2391" s="13"/>
    </row>
    <row r="2392" spans="3:3" x14ac:dyDescent="0.2">
      <c r="C2392" s="13"/>
    </row>
    <row r="2393" spans="3:3" x14ac:dyDescent="0.2">
      <c r="C2393" s="13"/>
    </row>
    <row r="2394" spans="3:3" x14ac:dyDescent="0.2">
      <c r="C2394" s="13"/>
    </row>
    <row r="2395" spans="3:3" x14ac:dyDescent="0.2">
      <c r="C2395" s="13"/>
    </row>
    <row r="2396" spans="3:3" x14ac:dyDescent="0.2">
      <c r="C2396" s="13"/>
    </row>
    <row r="2397" spans="3:3" x14ac:dyDescent="0.2">
      <c r="C2397" s="13"/>
    </row>
    <row r="2398" spans="3:3" x14ac:dyDescent="0.2">
      <c r="C2398" s="13"/>
    </row>
    <row r="2399" spans="3:3" x14ac:dyDescent="0.2">
      <c r="C2399" s="13"/>
    </row>
    <row r="2400" spans="3:3" x14ac:dyDescent="0.2">
      <c r="C2400" s="13"/>
    </row>
  </sheetData>
  <sheetProtection algorithmName="SHA-512" hashValue="cIfbzhAsAQSNzHyAQd2U3QFJO/P+r3heedrmc2Xic1TK8vABjSjakGMaHsp+EdngKRFkT0liC0El2uUt7qboJA==" saltValue="UwQoc86s2YYEog4zt9sjmQ==" spinCount="100000" sheet="1" objects="1" scenarios="1"/>
  <mergeCells count="8">
    <mergeCell ref="A127:A129"/>
    <mergeCell ref="A14:A20"/>
    <mergeCell ref="A9:A12"/>
    <mergeCell ref="A5:E5"/>
    <mergeCell ref="A116:A119"/>
    <mergeCell ref="A44:A52"/>
    <mergeCell ref="A59:A62"/>
    <mergeCell ref="A79:A101"/>
  </mergeCells>
  <pageMargins left="0.7" right="0.7" top="0.75" bottom="0.75" header="0.3" footer="0.3"/>
  <pageSetup paperSize="9" scale="53" fitToHeight="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CFC7-007E-4186-8967-8C1771F54B88}">
  <sheetPr codeName="Лист7">
    <tabColor rgb="FFFF6600"/>
    <pageSetUpPr fitToPage="1"/>
  </sheetPr>
  <dimension ref="A1:L2301"/>
  <sheetViews>
    <sheetView view="pageBreakPreview" zoomScaleNormal="100" zoomScaleSheetLayoutView="100" workbookViewId="0">
      <selection activeCell="A2" sqref="A2:XFD4"/>
    </sheetView>
  </sheetViews>
  <sheetFormatPr defaultColWidth="9.28515625" defaultRowHeight="12.75" x14ac:dyDescent="0.2"/>
  <cols>
    <col min="1" max="1" width="29.5703125" style="13" customWidth="1"/>
    <col min="2" max="2" width="12.28515625" style="299" customWidth="1"/>
    <col min="3" max="3" width="70.28515625" style="380" customWidth="1"/>
    <col min="4" max="4" width="8.28515625" style="381" customWidth="1"/>
    <col min="5" max="5" width="6.28515625" style="381" customWidth="1"/>
    <col min="6" max="6" width="11.7109375" style="17" customWidth="1"/>
    <col min="7" max="7" width="11.28515625" style="17" customWidth="1"/>
    <col min="8" max="8" width="6.5703125" style="13" customWidth="1"/>
    <col min="9" max="9" width="21" style="17" customWidth="1"/>
    <col min="10" max="10" width="8.28515625" style="17" hidden="1" customWidth="1"/>
    <col min="11" max="11" width="8.28515625" style="17" customWidth="1"/>
    <col min="12" max="16384" width="9.28515625" style="13"/>
  </cols>
  <sheetData>
    <row r="1" spans="1:11" ht="1.5" customHeight="1" x14ac:dyDescent="0.2"/>
    <row r="2" spans="1:11" ht="130.5" customHeight="1" x14ac:dyDescent="0.2">
      <c r="A2" s="588"/>
      <c r="B2" s="371"/>
      <c r="C2" s="589"/>
      <c r="D2" s="590"/>
      <c r="E2" s="590"/>
      <c r="F2" s="575"/>
      <c r="G2" s="575"/>
      <c r="H2" s="588"/>
      <c r="I2" s="575"/>
    </row>
    <row r="3" spans="1:11" ht="22.5" customHeight="1" x14ac:dyDescent="0.3">
      <c r="A3" s="591" t="str">
        <f>Оглавление!A10</f>
        <v>28.08.2026                   www.sanext.ru                   тел. +7(812)317-21-11</v>
      </c>
      <c r="B3" s="592"/>
      <c r="C3" s="593"/>
      <c r="D3" s="590"/>
      <c r="E3" s="590"/>
      <c r="F3" s="575"/>
      <c r="G3" s="575"/>
      <c r="H3" s="588"/>
      <c r="I3" s="575"/>
    </row>
    <row r="4" spans="1:11" ht="50.25" customHeight="1" x14ac:dyDescent="0.2">
      <c r="A4" s="385" t="s">
        <v>842</v>
      </c>
      <c r="B4" s="328"/>
      <c r="C4" s="328"/>
      <c r="D4" s="328"/>
      <c r="E4" s="386"/>
      <c r="F4" s="147"/>
      <c r="G4" s="387" t="s">
        <v>237</v>
      </c>
      <c r="H4" s="388"/>
      <c r="I4" s="334">
        <f>SUM(I7:I49)</f>
        <v>0</v>
      </c>
      <c r="J4" s="13"/>
      <c r="K4" s="13"/>
    </row>
    <row r="5" spans="1:11" ht="40.5" customHeight="1" x14ac:dyDescent="0.2">
      <c r="A5" s="493" t="s">
        <v>33</v>
      </c>
      <c r="B5" s="494" t="s">
        <v>1</v>
      </c>
      <c r="C5" s="494" t="s">
        <v>0</v>
      </c>
      <c r="D5" s="495" t="s">
        <v>429</v>
      </c>
      <c r="E5" s="496"/>
      <c r="F5" s="495" t="str">
        <f>IF(Оглавление!$D$12="НДС",Лист1!$G$1,IF(Оглавление!$D$12="Без НДС",Лист1!$F$1,""))</f>
        <v>Цена за шт с НДС, руб.</v>
      </c>
      <c r="G5" s="497" t="s">
        <v>234</v>
      </c>
      <c r="H5" s="495" t="s">
        <v>249</v>
      </c>
      <c r="I5" s="496" t="s">
        <v>236</v>
      </c>
      <c r="J5" s="90"/>
      <c r="K5" s="90"/>
    </row>
    <row r="6" spans="1:11" ht="15" x14ac:dyDescent="0.2">
      <c r="A6" s="628" t="s">
        <v>852</v>
      </c>
      <c r="B6" s="628"/>
      <c r="C6" s="628"/>
      <c r="D6" s="628"/>
      <c r="E6" s="628"/>
      <c r="F6" s="628"/>
      <c r="G6" s="628"/>
      <c r="H6" s="628"/>
      <c r="I6" s="628"/>
      <c r="J6" s="90"/>
      <c r="K6" s="90"/>
    </row>
    <row r="7" spans="1:11" ht="90.75" customHeight="1" x14ac:dyDescent="0.2">
      <c r="A7" s="282"/>
      <c r="B7" s="323">
        <v>1921</v>
      </c>
      <c r="C7" s="315" t="s">
        <v>275</v>
      </c>
      <c r="D7" s="323" t="s">
        <v>260</v>
      </c>
      <c r="E7" s="285">
        <v>1</v>
      </c>
      <c r="F7" s="225">
        <f>IF(Оглавление!$D$12="НДС",VLOOKUP(B7,Лист1!A:C,3,FALSE),IF(Оглавление!$D$12="Без НДС",VLOOKUP(B7,Лист1!A:B,2,FALSE),""))</f>
        <v>48800</v>
      </c>
      <c r="G7" s="245">
        <f>F7-(F7/100)*$F$4</f>
        <v>48800</v>
      </c>
      <c r="H7" s="323"/>
      <c r="I7" s="246">
        <f>G7*H7</f>
        <v>0</v>
      </c>
      <c r="K7" s="13"/>
    </row>
    <row r="8" spans="1:11" ht="74.25" customHeight="1" x14ac:dyDescent="0.2">
      <c r="A8" s="282"/>
      <c r="B8" s="323">
        <v>1935</v>
      </c>
      <c r="C8" s="315" t="s">
        <v>850</v>
      </c>
      <c r="D8" s="271" t="s">
        <v>260</v>
      </c>
      <c r="E8" s="391">
        <v>1</v>
      </c>
      <c r="F8" s="225">
        <f>IF(Оглавление!$D$12="НДС",VLOOKUP(B8,Лист1!A:C,3,FALSE),IF(Оглавление!$D$12="Без НДС",VLOOKUP(B8,Лист1!A:B,2,FALSE),""))</f>
        <v>189100</v>
      </c>
      <c r="G8" s="245">
        <f>F8-(F8/100)*$F$4</f>
        <v>189100</v>
      </c>
      <c r="H8" s="275"/>
      <c r="I8" s="246">
        <f>G8*H8</f>
        <v>0</v>
      </c>
      <c r="K8" s="13"/>
    </row>
    <row r="9" spans="1:11" ht="66.75" customHeight="1" x14ac:dyDescent="0.2">
      <c r="A9" s="282"/>
      <c r="B9" s="323">
        <v>1937</v>
      </c>
      <c r="C9" s="315" t="s">
        <v>834</v>
      </c>
      <c r="D9" s="271" t="s">
        <v>260</v>
      </c>
      <c r="E9" s="391">
        <v>1</v>
      </c>
      <c r="F9" s="225">
        <f>IF(Оглавление!$D$12="НДС",VLOOKUP(B9,Лист1!A:C,3,FALSE),IF(Оглавление!$D$12="Без НДС",VLOOKUP(B9,Лист1!A:B,2,FALSE),""))</f>
        <v>417000</v>
      </c>
      <c r="G9" s="245">
        <f>F9-(F9/100)*$F$4</f>
        <v>417000</v>
      </c>
      <c r="H9" s="275"/>
      <c r="I9" s="246">
        <f>G9*H9</f>
        <v>0</v>
      </c>
      <c r="K9" s="13"/>
    </row>
    <row r="10" spans="1:11" ht="60.75" customHeight="1" x14ac:dyDescent="0.2">
      <c r="A10" s="282"/>
      <c r="B10" s="271">
        <v>1938</v>
      </c>
      <c r="C10" s="290" t="s">
        <v>851</v>
      </c>
      <c r="D10" s="271" t="s">
        <v>260</v>
      </c>
      <c r="E10" s="271">
        <v>1</v>
      </c>
      <c r="F10" s="271">
        <f>IF(Оглавление!$D$12="НДС",VLOOKUP(B10,Лист1!A:C,3,FALSE),IF(Оглавление!$D$12="Без НДС",VLOOKUP(B10,Лист1!A:B,2,FALSE),""))</f>
        <v>48556</v>
      </c>
      <c r="G10" s="245">
        <f>F10-(F10/100)*$F$4</f>
        <v>48556</v>
      </c>
      <c r="H10" s="271"/>
      <c r="I10" s="271">
        <f>G10*H10</f>
        <v>0</v>
      </c>
      <c r="K10" s="13"/>
    </row>
    <row r="11" spans="1:11" ht="60.75" customHeight="1" x14ac:dyDescent="0.2">
      <c r="A11" s="282"/>
      <c r="B11" s="271">
        <v>1939</v>
      </c>
      <c r="C11" s="290" t="s">
        <v>849</v>
      </c>
      <c r="D11" s="271" t="s">
        <v>260</v>
      </c>
      <c r="E11" s="271">
        <v>1</v>
      </c>
      <c r="F11" s="271">
        <f>IF(Оглавление!$D$12="НДС",VLOOKUP(B11,Лист1!A:C,3,FALSE),IF(Оглавление!$D$12="Без НДС",VLOOKUP(B11,Лист1!A:B,2,FALSE),""))</f>
        <v>54900</v>
      </c>
      <c r="G11" s="245">
        <f>F11-(F11/100)*$F$4</f>
        <v>54900</v>
      </c>
      <c r="H11" s="271"/>
      <c r="I11" s="271">
        <f>G11*H11</f>
        <v>0</v>
      </c>
      <c r="K11" s="13"/>
    </row>
    <row r="12" spans="1:11" ht="15" x14ac:dyDescent="0.2">
      <c r="A12" s="628" t="s">
        <v>853</v>
      </c>
      <c r="B12" s="628"/>
      <c r="C12" s="628"/>
      <c r="D12" s="628"/>
      <c r="E12" s="628"/>
      <c r="F12" s="628"/>
      <c r="G12" s="628"/>
      <c r="H12" s="628"/>
      <c r="I12" s="628"/>
      <c r="K12" s="298"/>
    </row>
    <row r="13" spans="1:11" ht="20.25" customHeight="1" x14ac:dyDescent="0.2">
      <c r="A13" s="629"/>
      <c r="B13" s="323">
        <v>1931</v>
      </c>
      <c r="C13" s="315" t="s">
        <v>274</v>
      </c>
      <c r="D13" s="271" t="s">
        <v>260</v>
      </c>
      <c r="E13" s="391">
        <v>1</v>
      </c>
      <c r="F13" s="225">
        <f>IF(Оглавление!$D$12="НДС",VLOOKUP(B13,Лист1!A:C,3,FALSE),IF(Оглавление!$D$12="Без НДС",VLOOKUP(B13,Лист1!A:B,2,FALSE),""))</f>
        <v>2234.3000000000002</v>
      </c>
      <c r="G13" s="245">
        <f>F13-(F13/100)*$F$4</f>
        <v>2234.3000000000002</v>
      </c>
      <c r="H13" s="275"/>
      <c r="I13" s="246">
        <f>G13*H13</f>
        <v>0</v>
      </c>
      <c r="K13" s="298"/>
    </row>
    <row r="14" spans="1:11" ht="20.25" customHeight="1" x14ac:dyDescent="0.2">
      <c r="A14" s="630"/>
      <c r="B14" s="323">
        <v>1932</v>
      </c>
      <c r="C14" s="315" t="s">
        <v>273</v>
      </c>
      <c r="D14" s="271" t="s">
        <v>260</v>
      </c>
      <c r="E14" s="391">
        <v>1</v>
      </c>
      <c r="F14" s="225">
        <f>IF(Оглавление!$D$12="НДС",VLOOKUP(B14,Лист1!A:C,3,FALSE),IF(Оглавление!$D$12="Без НДС",VLOOKUP(B14,Лист1!A:B,2,FALSE),""))</f>
        <v>2234.3000000000002</v>
      </c>
      <c r="G14" s="245">
        <f>F14-(F14/100)*$F$4</f>
        <v>2234.3000000000002</v>
      </c>
      <c r="H14" s="275"/>
      <c r="I14" s="246">
        <f>G14*H14</f>
        <v>0</v>
      </c>
      <c r="K14" s="298"/>
    </row>
    <row r="15" spans="1:11" ht="20.25" customHeight="1" x14ac:dyDescent="0.2">
      <c r="A15" s="630"/>
      <c r="B15" s="323">
        <v>1934</v>
      </c>
      <c r="C15" s="315" t="s">
        <v>272</v>
      </c>
      <c r="D15" s="271" t="s">
        <v>260</v>
      </c>
      <c r="E15" s="391">
        <v>1</v>
      </c>
      <c r="F15" s="225">
        <f>IF(Оглавление!$D$12="НДС",VLOOKUP(B15,Лист1!A:C,3,FALSE),IF(Оглавление!$D$12="Без НДС",VLOOKUP(B15,Лист1!A:B,2,FALSE),""))</f>
        <v>2234.3000000000002</v>
      </c>
      <c r="G15" s="245">
        <f>F15-(F15/100)*$F$4</f>
        <v>2234.3000000000002</v>
      </c>
      <c r="H15" s="275"/>
      <c r="I15" s="246">
        <f>G15*H15</f>
        <v>0</v>
      </c>
      <c r="K15" s="298"/>
    </row>
    <row r="16" spans="1:11" ht="20.25" customHeight="1" x14ac:dyDescent="0.2">
      <c r="A16" s="631"/>
      <c r="B16" s="323">
        <v>1933</v>
      </c>
      <c r="C16" s="315" t="s">
        <v>271</v>
      </c>
      <c r="D16" s="271" t="s">
        <v>260</v>
      </c>
      <c r="E16" s="391">
        <v>1</v>
      </c>
      <c r="F16" s="225">
        <f>IF(Оглавление!$D$12="НДС",VLOOKUP(B16,Лист1!A:C,3,FALSE),IF(Оглавление!$D$12="Без НДС",VLOOKUP(B16,Лист1!A:B,2,FALSE),""))</f>
        <v>2234.3000000000002</v>
      </c>
      <c r="G16" s="245">
        <f t="shared" ref="G16:G38" si="0">F16-(F16/100)*$F$4</f>
        <v>2234.3000000000002</v>
      </c>
      <c r="H16" s="275"/>
      <c r="I16" s="246">
        <f>G16*H16</f>
        <v>0</v>
      </c>
      <c r="K16" s="298"/>
    </row>
    <row r="17" spans="1:11" ht="14.25" x14ac:dyDescent="0.2">
      <c r="A17" s="392"/>
      <c r="B17" s="399"/>
      <c r="C17" s="89"/>
      <c r="D17" s="393"/>
      <c r="E17" s="90"/>
      <c r="F17" s="425"/>
      <c r="G17" s="400"/>
      <c r="H17" s="60"/>
      <c r="I17" s="401"/>
    </row>
    <row r="18" spans="1:11" ht="20.25" customHeight="1" x14ac:dyDescent="0.2">
      <c r="A18" s="629"/>
      <c r="B18" s="323">
        <v>1941</v>
      </c>
      <c r="C18" s="315" t="s">
        <v>270</v>
      </c>
      <c r="D18" s="271" t="s">
        <v>260</v>
      </c>
      <c r="E18" s="391">
        <v>1</v>
      </c>
      <c r="F18" s="225">
        <f>IF(Оглавление!$D$12="НДС",VLOOKUP(B18,Лист1!A:C,3,FALSE),IF(Оглавление!$D$12="Без НДС",VLOOKUP(B18,Лист1!A:B,2,FALSE),""))</f>
        <v>2234.3000000000002</v>
      </c>
      <c r="G18" s="245">
        <f t="shared" si="0"/>
        <v>2234.3000000000002</v>
      </c>
      <c r="H18" s="275"/>
      <c r="I18" s="246">
        <f>G18*H18</f>
        <v>0</v>
      </c>
      <c r="K18" s="298"/>
    </row>
    <row r="19" spans="1:11" ht="20.25" customHeight="1" x14ac:dyDescent="0.2">
      <c r="A19" s="630"/>
      <c r="B19" s="323">
        <v>1942</v>
      </c>
      <c r="C19" s="315" t="s">
        <v>269</v>
      </c>
      <c r="D19" s="271" t="s">
        <v>260</v>
      </c>
      <c r="E19" s="391">
        <v>1</v>
      </c>
      <c r="F19" s="225">
        <f>IF(Оглавление!$D$12="НДС",VLOOKUP(B19,Лист1!A:C,3,FALSE),IF(Оглавление!$D$12="Без НДС",VLOOKUP(B19,Лист1!A:B,2,FALSE),""))</f>
        <v>2234.3000000000002</v>
      </c>
      <c r="G19" s="245">
        <f t="shared" si="0"/>
        <v>2234.3000000000002</v>
      </c>
      <c r="H19" s="275"/>
      <c r="I19" s="246">
        <f>G19*H19</f>
        <v>0</v>
      </c>
      <c r="K19" s="298"/>
    </row>
    <row r="20" spans="1:11" ht="20.25" customHeight="1" x14ac:dyDescent="0.2">
      <c r="A20" s="630"/>
      <c r="B20" s="323">
        <v>1943</v>
      </c>
      <c r="C20" s="315" t="s">
        <v>268</v>
      </c>
      <c r="D20" s="271" t="s">
        <v>260</v>
      </c>
      <c r="E20" s="391">
        <v>1</v>
      </c>
      <c r="F20" s="225">
        <f>IF(Оглавление!$D$12="НДС",VLOOKUP(B20,Лист1!A:C,3,FALSE),IF(Оглавление!$D$12="Без НДС",VLOOKUP(B20,Лист1!A:B,2,FALSE),""))</f>
        <v>2234.3000000000002</v>
      </c>
      <c r="G20" s="245">
        <f t="shared" si="0"/>
        <v>2234.3000000000002</v>
      </c>
      <c r="H20" s="275"/>
      <c r="I20" s="246">
        <f>G20*H20</f>
        <v>0</v>
      </c>
      <c r="K20" s="298"/>
    </row>
    <row r="21" spans="1:11" ht="20.25" customHeight="1" x14ac:dyDescent="0.2">
      <c r="A21" s="631"/>
      <c r="B21" s="323">
        <v>1944</v>
      </c>
      <c r="C21" s="315" t="s">
        <v>267</v>
      </c>
      <c r="D21" s="271" t="s">
        <v>260</v>
      </c>
      <c r="E21" s="391">
        <v>1</v>
      </c>
      <c r="F21" s="225">
        <f>IF(Оглавление!$D$12="НДС",VLOOKUP(B21,Лист1!A:C,3,FALSE),IF(Оглавление!$D$12="Без НДС",VLOOKUP(B21,Лист1!A:B,2,FALSE),""))</f>
        <v>2234.3000000000002</v>
      </c>
      <c r="G21" s="245">
        <f t="shared" si="0"/>
        <v>2234.3000000000002</v>
      </c>
      <c r="H21" s="275"/>
      <c r="I21" s="246">
        <f>G21*H21</f>
        <v>0</v>
      </c>
      <c r="K21" s="298"/>
    </row>
    <row r="22" spans="1:11" ht="20.25" customHeight="1" x14ac:dyDescent="0.2">
      <c r="A22" s="435"/>
      <c r="B22" s="573"/>
      <c r="C22" s="574"/>
      <c r="D22" s="575"/>
      <c r="E22" s="576"/>
      <c r="F22" s="577"/>
      <c r="G22" s="578"/>
      <c r="H22" s="579"/>
      <c r="I22" s="580"/>
      <c r="K22" s="298"/>
    </row>
    <row r="23" spans="1:11" ht="20.25" customHeight="1" x14ac:dyDescent="0.2">
      <c r="A23" s="629"/>
      <c r="B23" s="323">
        <v>1982</v>
      </c>
      <c r="C23" s="315" t="s">
        <v>854</v>
      </c>
      <c r="D23" s="271" t="s">
        <v>260</v>
      </c>
      <c r="E23" s="391">
        <v>1</v>
      </c>
      <c r="F23" s="225">
        <f>IF(Оглавление!$D$12="НДС",VLOOKUP(B23,Лист1!A:C,3,FALSE),IF(Оглавление!$D$12="Без НДС",VLOOKUP(B23,Лист1!A:B,2,FALSE),""))</f>
        <v>3172</v>
      </c>
      <c r="G23" s="245">
        <f>F23-(F23/100)*$F$4</f>
        <v>3172</v>
      </c>
      <c r="H23" s="275"/>
      <c r="I23" s="246">
        <f>G23*H23</f>
        <v>0</v>
      </c>
      <c r="K23" s="298"/>
    </row>
    <row r="24" spans="1:11" ht="20.25" customHeight="1" x14ac:dyDescent="0.2">
      <c r="A24" s="630"/>
      <c r="B24" s="323">
        <v>1983</v>
      </c>
      <c r="C24" s="315" t="s">
        <v>855</v>
      </c>
      <c r="D24" s="271" t="s">
        <v>260</v>
      </c>
      <c r="E24" s="391">
        <v>1</v>
      </c>
      <c r="F24" s="225">
        <f>IF(Оглавление!$D$12="НДС",VLOOKUP(B24,Лист1!A:C,3,FALSE),IF(Оглавление!$D$12="Без НДС",VLOOKUP(B24,Лист1!A:B,2,FALSE),""))</f>
        <v>3172</v>
      </c>
      <c r="G24" s="245">
        <f>F24-(F24/100)*$F$4</f>
        <v>3172</v>
      </c>
      <c r="H24" s="275"/>
      <c r="I24" s="246">
        <f>G24*H24</f>
        <v>0</v>
      </c>
      <c r="K24" s="298"/>
    </row>
    <row r="25" spans="1:11" ht="20.25" customHeight="1" x14ac:dyDescent="0.2">
      <c r="A25" s="630"/>
      <c r="B25" s="323">
        <v>1984</v>
      </c>
      <c r="C25" s="315" t="s">
        <v>856</v>
      </c>
      <c r="D25" s="271" t="s">
        <v>260</v>
      </c>
      <c r="E25" s="391">
        <v>1</v>
      </c>
      <c r="F25" s="225">
        <f>IF(Оглавление!$D$12="НДС",VLOOKUP(B25,Лист1!A:C,3,FALSE),IF(Оглавление!$D$12="Без НДС",VLOOKUP(B25,Лист1!A:B,2,FALSE),""))</f>
        <v>3172</v>
      </c>
      <c r="G25" s="245">
        <f>F25-(F25/100)*$F$4</f>
        <v>3172</v>
      </c>
      <c r="H25" s="275"/>
      <c r="I25" s="246">
        <f>G25*H25</f>
        <v>0</v>
      </c>
      <c r="K25" s="298"/>
    </row>
    <row r="26" spans="1:11" ht="20.25" customHeight="1" x14ac:dyDescent="0.2">
      <c r="A26" s="631"/>
      <c r="B26" s="323">
        <v>1985</v>
      </c>
      <c r="C26" s="315" t="s">
        <v>857</v>
      </c>
      <c r="D26" s="271" t="s">
        <v>260</v>
      </c>
      <c r="E26" s="391">
        <v>1</v>
      </c>
      <c r="F26" s="225">
        <f>IF(Оглавление!$D$12="НДС",VLOOKUP(B26,Лист1!A:C,3,FALSE),IF(Оглавление!$D$12="Без НДС",VLOOKUP(B26,Лист1!A:B,2,FALSE),""))</f>
        <v>3172</v>
      </c>
      <c r="G26" s="245">
        <f t="shared" ref="G26" si="1">F26-(F26/100)*$F$4</f>
        <v>3172</v>
      </c>
      <c r="H26" s="275"/>
      <c r="I26" s="246">
        <f>G26*H26</f>
        <v>0</v>
      </c>
      <c r="K26" s="298"/>
    </row>
    <row r="27" spans="1:11" ht="20.25" customHeight="1" x14ac:dyDescent="0.2">
      <c r="A27" s="581"/>
      <c r="B27" s="582"/>
      <c r="C27" s="583"/>
      <c r="D27" s="584"/>
      <c r="E27" s="585"/>
      <c r="F27" s="578"/>
      <c r="G27" s="578"/>
      <c r="H27" s="586"/>
      <c r="I27" s="587"/>
      <c r="K27" s="298"/>
    </row>
    <row r="28" spans="1:11" ht="20.25" customHeight="1" x14ac:dyDescent="0.2">
      <c r="A28" s="629"/>
      <c r="B28" s="323">
        <v>1992</v>
      </c>
      <c r="C28" s="315" t="s">
        <v>858</v>
      </c>
      <c r="D28" s="271" t="s">
        <v>260</v>
      </c>
      <c r="E28" s="391">
        <v>1</v>
      </c>
      <c r="F28" s="225">
        <f>IF(Оглавление!$D$12="НДС",VLOOKUP(B28,Лист1!A:C,3,FALSE),IF(Оглавление!$D$12="Без НДС",VLOOKUP(B28,Лист1!A:B,2,FALSE),""))</f>
        <v>3172</v>
      </c>
      <c r="G28" s="245">
        <f t="shared" ref="G28:G31" si="2">F28-(F28/100)*$F$4</f>
        <v>3172</v>
      </c>
      <c r="H28" s="275"/>
      <c r="I28" s="246">
        <f>G28*H28</f>
        <v>0</v>
      </c>
      <c r="K28" s="298"/>
    </row>
    <row r="29" spans="1:11" ht="20.25" customHeight="1" x14ac:dyDescent="0.2">
      <c r="A29" s="630"/>
      <c r="B29" s="323">
        <v>1993</v>
      </c>
      <c r="C29" s="315" t="s">
        <v>859</v>
      </c>
      <c r="D29" s="271" t="s">
        <v>260</v>
      </c>
      <c r="E29" s="391">
        <v>1</v>
      </c>
      <c r="F29" s="225">
        <f>IF(Оглавление!$D$12="НДС",VLOOKUP(B29,Лист1!A:C,3,FALSE),IF(Оглавление!$D$12="Без НДС",VLOOKUP(B29,Лист1!A:B,2,FALSE),""))</f>
        <v>3172</v>
      </c>
      <c r="G29" s="245">
        <f t="shared" si="2"/>
        <v>3172</v>
      </c>
      <c r="H29" s="275"/>
      <c r="I29" s="246">
        <f>G29*H29</f>
        <v>0</v>
      </c>
      <c r="K29" s="298"/>
    </row>
    <row r="30" spans="1:11" ht="20.25" customHeight="1" x14ac:dyDescent="0.2">
      <c r="A30" s="630"/>
      <c r="B30" s="323">
        <v>1994</v>
      </c>
      <c r="C30" s="315" t="s">
        <v>860</v>
      </c>
      <c r="D30" s="271" t="s">
        <v>260</v>
      </c>
      <c r="E30" s="391">
        <v>1</v>
      </c>
      <c r="F30" s="225">
        <f>IF(Оглавление!$D$12="НДС",VLOOKUP(B30,Лист1!A:C,3,FALSE),IF(Оглавление!$D$12="Без НДС",VLOOKUP(B30,Лист1!A:B,2,FALSE),""))</f>
        <v>3172</v>
      </c>
      <c r="G30" s="245">
        <f t="shared" si="2"/>
        <v>3172</v>
      </c>
      <c r="H30" s="275"/>
      <c r="I30" s="246">
        <f>G30*H30</f>
        <v>0</v>
      </c>
      <c r="K30" s="298"/>
    </row>
    <row r="31" spans="1:11" ht="20.25" customHeight="1" x14ac:dyDescent="0.2">
      <c r="A31" s="631"/>
      <c r="B31" s="323">
        <v>1995</v>
      </c>
      <c r="C31" s="315" t="s">
        <v>861</v>
      </c>
      <c r="D31" s="271" t="s">
        <v>260</v>
      </c>
      <c r="E31" s="391">
        <v>1</v>
      </c>
      <c r="F31" s="225">
        <f>IF(Оглавление!$D$12="НДС",VLOOKUP(B31,Лист1!A:C,3,FALSE),IF(Оглавление!$D$12="Без НДС",VLOOKUP(B31,Лист1!A:B,2,FALSE),""))</f>
        <v>3172</v>
      </c>
      <c r="G31" s="245">
        <f t="shared" si="2"/>
        <v>3172</v>
      </c>
      <c r="H31" s="275"/>
      <c r="I31" s="246">
        <f>G31*H31</f>
        <v>0</v>
      </c>
      <c r="K31" s="298"/>
    </row>
    <row r="32" spans="1:11" ht="20.25" customHeight="1" x14ac:dyDescent="0.2">
      <c r="A32" s="581"/>
      <c r="B32" s="582"/>
      <c r="C32" s="583"/>
      <c r="D32" s="584"/>
      <c r="E32" s="585"/>
      <c r="F32" s="578"/>
      <c r="G32" s="578"/>
      <c r="H32" s="586"/>
      <c r="I32" s="587"/>
      <c r="K32" s="298"/>
    </row>
    <row r="33" spans="1:11" ht="20.25" customHeight="1" x14ac:dyDescent="0.2">
      <c r="A33" s="634"/>
      <c r="B33" s="323">
        <v>1986</v>
      </c>
      <c r="C33" s="572" t="s">
        <v>862</v>
      </c>
      <c r="D33" s="271" t="s">
        <v>260</v>
      </c>
      <c r="E33" s="391">
        <v>1</v>
      </c>
      <c r="F33" s="225">
        <f>IF(Оглавление!$D$12="НДС",VLOOKUP(B33,Лист1!A:C,3,FALSE),IF(Оглавление!$D$12="Без НДС",VLOOKUP(B33,Лист1!A:B,2,FALSE),""))</f>
        <v>29158</v>
      </c>
      <c r="G33" s="245">
        <f t="shared" ref="G33:G35" si="3">F33-(F33/100)*$F$4</f>
        <v>29158</v>
      </c>
      <c r="H33" s="275"/>
      <c r="I33" s="246">
        <f>G33*H33</f>
        <v>0</v>
      </c>
      <c r="K33" s="298"/>
    </row>
    <row r="34" spans="1:11" ht="20.25" customHeight="1" x14ac:dyDescent="0.2">
      <c r="A34" s="634"/>
      <c r="B34" s="323">
        <v>1987</v>
      </c>
      <c r="C34" s="572" t="s">
        <v>863</v>
      </c>
      <c r="D34" s="271" t="s">
        <v>260</v>
      </c>
      <c r="E34" s="391">
        <v>1</v>
      </c>
      <c r="F34" s="225">
        <f>IF(Оглавление!$D$12="НДС",VLOOKUP(B34,Лист1!A:C,3,FALSE),IF(Оглавление!$D$12="Без НДС",VLOOKUP(B34,Лист1!A:B,2,FALSE),""))</f>
        <v>35014</v>
      </c>
      <c r="G34" s="245">
        <f t="shared" si="3"/>
        <v>35014</v>
      </c>
      <c r="H34" s="275"/>
      <c r="I34" s="246">
        <f>G34*H34</f>
        <v>0</v>
      </c>
      <c r="K34" s="298"/>
    </row>
    <row r="35" spans="1:11" ht="20.25" customHeight="1" x14ac:dyDescent="0.2">
      <c r="A35" s="634"/>
      <c r="B35" s="323">
        <v>1988</v>
      </c>
      <c r="C35" s="572" t="s">
        <v>864</v>
      </c>
      <c r="D35" s="271" t="s">
        <v>260</v>
      </c>
      <c r="E35" s="391">
        <v>1</v>
      </c>
      <c r="F35" s="225">
        <f>IF(Оглавление!$D$12="НДС",VLOOKUP(B35,Лист1!A:C,3,FALSE),IF(Оглавление!$D$12="Без НДС",VLOOKUP(B35,Лист1!A:B,2,FALSE),""))</f>
        <v>40870</v>
      </c>
      <c r="G35" s="245">
        <f t="shared" si="3"/>
        <v>40870</v>
      </c>
      <c r="H35" s="275"/>
      <c r="I35" s="246">
        <f>G35*H35</f>
        <v>0</v>
      </c>
      <c r="K35" s="298"/>
    </row>
    <row r="36" spans="1:11" ht="20.25" customHeight="1" x14ac:dyDescent="0.2">
      <c r="A36" s="581"/>
      <c r="B36" s="582"/>
      <c r="C36" s="583"/>
      <c r="D36" s="584"/>
      <c r="E36" s="585"/>
      <c r="F36" s="578"/>
      <c r="G36" s="578"/>
      <c r="H36" s="586"/>
      <c r="I36" s="587"/>
      <c r="K36" s="298"/>
    </row>
    <row r="37" spans="1:11" ht="33.75" customHeight="1" x14ac:dyDescent="0.2">
      <c r="A37" s="632"/>
      <c r="B37" s="323">
        <v>1952</v>
      </c>
      <c r="C37" s="315" t="s">
        <v>266</v>
      </c>
      <c r="D37" s="271" t="s">
        <v>260</v>
      </c>
      <c r="E37" s="391">
        <v>1</v>
      </c>
      <c r="F37" s="225">
        <f>IF(Оглавление!$D$12="НДС",VLOOKUP(B37,Лист1!A:C,3,FALSE),IF(Оглавление!$D$12="Без НДС",VLOOKUP(B37,Лист1!A:B,2,FALSE),""))</f>
        <v>5808.9</v>
      </c>
      <c r="G37" s="245">
        <f t="shared" si="0"/>
        <v>5808.9</v>
      </c>
      <c r="H37" s="275"/>
      <c r="I37" s="246">
        <f>G37*H37</f>
        <v>0</v>
      </c>
      <c r="K37" s="298"/>
    </row>
    <row r="38" spans="1:11" ht="20.25" customHeight="1" x14ac:dyDescent="0.2">
      <c r="A38" s="632"/>
      <c r="B38" s="323">
        <v>1953</v>
      </c>
      <c r="C38" s="315" t="s">
        <v>265</v>
      </c>
      <c r="D38" s="271" t="s">
        <v>260</v>
      </c>
      <c r="E38" s="391">
        <v>1</v>
      </c>
      <c r="F38" s="225">
        <f>IF(Оглавление!$D$12="НДС",VLOOKUP(B38,Лист1!A:C,3,FALSE),IF(Оглавление!$D$12="Без НДС",VLOOKUP(B38,Лист1!A:B,2,FALSE),""))</f>
        <v>5808.9</v>
      </c>
      <c r="G38" s="245">
        <f t="shared" si="0"/>
        <v>5808.9</v>
      </c>
      <c r="H38" s="275"/>
      <c r="I38" s="246">
        <f>G38*H38</f>
        <v>0</v>
      </c>
      <c r="K38" s="298"/>
    </row>
    <row r="39" spans="1:11" ht="15" x14ac:dyDescent="0.2">
      <c r="A39" s="628" t="s">
        <v>866</v>
      </c>
      <c r="B39" s="628"/>
      <c r="C39" s="628"/>
      <c r="D39" s="628"/>
      <c r="E39" s="628"/>
      <c r="F39" s="628"/>
      <c r="G39" s="628"/>
      <c r="H39" s="628"/>
      <c r="I39" s="628"/>
    </row>
    <row r="40" spans="1:11" ht="131.25" customHeight="1" x14ac:dyDescent="0.2">
      <c r="A40" s="418"/>
      <c r="B40" s="271">
        <v>1926</v>
      </c>
      <c r="C40" s="315" t="s">
        <v>480</v>
      </c>
      <c r="D40" s="271" t="s">
        <v>260</v>
      </c>
      <c r="E40" s="460">
        <v>1</v>
      </c>
      <c r="F40" s="378">
        <f>IF(Оглавление!$D$12="НДС",VLOOKUP(B40,Лист1!A:C,3,FALSE),IF(Оглавление!$D$12="Без НДС",VLOOKUP(B40,Лист1!A:B,2,FALSE),""))</f>
        <v>29906.3</v>
      </c>
      <c r="G40" s="245">
        <f>F40-(F40/100)*$F$4</f>
        <v>29906.3</v>
      </c>
      <c r="H40" s="275"/>
      <c r="I40" s="246">
        <f>G40*H40</f>
        <v>0</v>
      </c>
    </row>
    <row r="41" spans="1:11" ht="85.5" customHeight="1" x14ac:dyDescent="0.2">
      <c r="A41" s="418"/>
      <c r="B41" s="271">
        <v>1936</v>
      </c>
      <c r="C41" s="315" t="s">
        <v>867</v>
      </c>
      <c r="D41" s="271" t="s">
        <v>260</v>
      </c>
      <c r="E41" s="460">
        <v>1</v>
      </c>
      <c r="F41" s="378">
        <f>IF(Оглавление!$D$12="НДС",VLOOKUP(B41,Лист1!A:C,3,FALSE),IF(Оглавление!$D$12="Без НДС",VLOOKUP(B41,Лист1!A:B,2,FALSE),""))</f>
        <v>97600</v>
      </c>
      <c r="G41" s="245">
        <f>F41-(F41/100)*$F$4</f>
        <v>97600</v>
      </c>
      <c r="H41" s="275"/>
      <c r="I41" s="246">
        <f>G41*H41</f>
        <v>0</v>
      </c>
    </row>
    <row r="42" spans="1:11" ht="15" x14ac:dyDescent="0.2">
      <c r="A42" s="628" t="s">
        <v>868</v>
      </c>
      <c r="B42" s="628"/>
      <c r="C42" s="628"/>
      <c r="D42" s="628"/>
      <c r="E42" s="628"/>
      <c r="F42" s="628"/>
      <c r="G42" s="628"/>
      <c r="H42" s="628"/>
      <c r="I42" s="628"/>
    </row>
    <row r="43" spans="1:11" ht="70.5" customHeight="1" x14ac:dyDescent="0.2">
      <c r="A43" s="426"/>
      <c r="B43" s="271">
        <v>4971</v>
      </c>
      <c r="C43" s="272" t="s">
        <v>742</v>
      </c>
      <c r="D43" s="271" t="s">
        <v>260</v>
      </c>
      <c r="E43" s="391">
        <v>1</v>
      </c>
      <c r="F43" s="225">
        <f>IF(Оглавление!$D$12="НДС",VLOOKUP(B43,Лист1!A:C,3,FALSE),IF(Оглавление!$D$12="Без НДС",VLOOKUP(B43,Лист1!A:B,2,FALSE),""))</f>
        <v>7686</v>
      </c>
      <c r="G43" s="245">
        <f>F43-(F43/100)*$F$4</f>
        <v>7686</v>
      </c>
      <c r="H43" s="275"/>
      <c r="I43" s="246">
        <f t="shared" ref="I43:I47" si="4">G43*H43</f>
        <v>0</v>
      </c>
    </row>
    <row r="44" spans="1:11" ht="28.5" customHeight="1" x14ac:dyDescent="0.2">
      <c r="A44" s="633"/>
      <c r="B44" s="323">
        <v>4973</v>
      </c>
      <c r="C44" s="315" t="s">
        <v>743</v>
      </c>
      <c r="D44" s="323" t="s">
        <v>260</v>
      </c>
      <c r="E44" s="285">
        <v>50</v>
      </c>
      <c r="F44" s="225">
        <f>IF(Оглавление!$D$12="НДС",VLOOKUP(B44,Лист1!A:C,3,FALSE),IF(Оглавление!$D$12="Без НДС",VLOOKUP(B44,Лист1!A:B,2,FALSE),""))</f>
        <v>6</v>
      </c>
      <c r="G44" s="245">
        <f t="shared" ref="G44:G47" si="5">F44-(F44/100)*$F$4</f>
        <v>6</v>
      </c>
      <c r="H44" s="323"/>
      <c r="I44" s="246">
        <f t="shared" si="4"/>
        <v>0</v>
      </c>
    </row>
    <row r="45" spans="1:11" ht="23.25" customHeight="1" x14ac:dyDescent="0.2">
      <c r="A45" s="633"/>
      <c r="B45" s="323">
        <v>4972</v>
      </c>
      <c r="C45" s="315" t="s">
        <v>744</v>
      </c>
      <c r="D45" s="323" t="s">
        <v>260</v>
      </c>
      <c r="E45" s="285">
        <v>100</v>
      </c>
      <c r="F45" s="225">
        <f>IF(Оглавление!$D$12="НДС",VLOOKUP(B45,Лист1!A:C,3,FALSE),IF(Оглавление!$D$12="Без НДС",VLOOKUP(B45,Лист1!A:B,2,FALSE),""))</f>
        <v>4.5</v>
      </c>
      <c r="G45" s="245">
        <f t="shared" si="5"/>
        <v>4.5</v>
      </c>
      <c r="H45" s="323"/>
      <c r="I45" s="246">
        <f t="shared" si="4"/>
        <v>0</v>
      </c>
    </row>
    <row r="46" spans="1:11" ht="27" customHeight="1" x14ac:dyDescent="0.2">
      <c r="A46" s="633"/>
      <c r="B46" s="323">
        <v>4975</v>
      </c>
      <c r="C46" s="315" t="s">
        <v>745</v>
      </c>
      <c r="D46" s="323" t="s">
        <v>260</v>
      </c>
      <c r="E46" s="285">
        <v>50</v>
      </c>
      <c r="F46" s="225">
        <f>IF(Оглавление!$D$12="НДС",VLOOKUP(B46,Лист1!A:C,3,FALSE),IF(Оглавление!$D$12="Без НДС",VLOOKUP(B46,Лист1!A:B,2,FALSE),""))</f>
        <v>6.8</v>
      </c>
      <c r="G46" s="245">
        <f t="shared" si="5"/>
        <v>6.8</v>
      </c>
      <c r="H46" s="323"/>
      <c r="I46" s="246">
        <f t="shared" si="4"/>
        <v>0</v>
      </c>
    </row>
    <row r="47" spans="1:11" ht="26.25" customHeight="1" x14ac:dyDescent="0.2">
      <c r="A47" s="633"/>
      <c r="B47" s="323">
        <v>4974</v>
      </c>
      <c r="C47" s="315" t="s">
        <v>746</v>
      </c>
      <c r="D47" s="323" t="s">
        <v>260</v>
      </c>
      <c r="E47" s="285">
        <v>50</v>
      </c>
      <c r="F47" s="225">
        <f>IF(Оглавление!$D$12="НДС",VLOOKUP(B47,Лист1!A:C,3,FALSE),IF(Оглавление!$D$12="Без НДС",VLOOKUP(B47,Лист1!A:B,2,FALSE),""))</f>
        <v>5.0999999999999996</v>
      </c>
      <c r="G47" s="245">
        <f t="shared" si="5"/>
        <v>5.0999999999999996</v>
      </c>
      <c r="H47" s="323"/>
      <c r="I47" s="246">
        <f t="shared" si="4"/>
        <v>0</v>
      </c>
    </row>
    <row r="48" spans="1:11" x14ac:dyDescent="0.2">
      <c r="A48" s="627" t="s">
        <v>865</v>
      </c>
      <c r="B48" s="627"/>
      <c r="C48" s="627"/>
      <c r="D48" s="627"/>
      <c r="E48" s="627"/>
      <c r="F48" s="627"/>
      <c r="G48" s="627"/>
      <c r="H48" s="627"/>
      <c r="I48" s="627"/>
    </row>
    <row r="49" spans="1:12" s="381" customFormat="1" ht="45.75" customHeight="1" x14ac:dyDescent="0.2">
      <c r="A49" s="282"/>
      <c r="B49" s="271">
        <v>1970</v>
      </c>
      <c r="C49" s="315" t="s">
        <v>264</v>
      </c>
      <c r="D49" s="271" t="s">
        <v>260</v>
      </c>
      <c r="E49" s="391">
        <v>1</v>
      </c>
      <c r="F49" s="225">
        <f>IF(Оглавление!$D$12="НДС",VLOOKUP(B49,Лист1!A:C,3,FALSE),IF(Оглавление!$D$12="Без НДС",VLOOKUP(B49,Лист1!A:B,2,FALSE),""))</f>
        <v>896.4</v>
      </c>
      <c r="G49" s="245">
        <f>F49-(F49/100)*$F$4</f>
        <v>896.4</v>
      </c>
      <c r="H49" s="275"/>
      <c r="I49" s="246">
        <f>G49*H49</f>
        <v>0</v>
      </c>
      <c r="J49" s="17"/>
      <c r="K49" s="17"/>
      <c r="L49" s="13"/>
    </row>
    <row r="50" spans="1:12" s="381" customFormat="1" x14ac:dyDescent="0.2">
      <c r="A50" s="13"/>
      <c r="B50" s="299"/>
      <c r="C50" s="13"/>
      <c r="F50" s="17"/>
      <c r="G50" s="17"/>
      <c r="H50" s="13"/>
      <c r="I50" s="17"/>
      <c r="J50" s="17"/>
      <c r="K50" s="17"/>
      <c r="L50" s="13"/>
    </row>
    <row r="51" spans="1:12" s="381" customFormat="1" x14ac:dyDescent="0.2">
      <c r="A51" s="13"/>
      <c r="B51" s="299"/>
      <c r="C51" s="13"/>
      <c r="F51" s="17"/>
      <c r="G51" s="17"/>
      <c r="H51" s="13"/>
      <c r="I51" s="17"/>
      <c r="J51" s="17"/>
      <c r="K51" s="17"/>
      <c r="L51" s="13"/>
    </row>
    <row r="52" spans="1:12" s="381" customFormat="1" x14ac:dyDescent="0.2">
      <c r="A52" s="13"/>
      <c r="B52" s="299"/>
      <c r="C52" s="13"/>
      <c r="F52" s="17"/>
      <c r="G52" s="17"/>
      <c r="H52" s="13"/>
      <c r="I52" s="17"/>
      <c r="J52" s="17"/>
      <c r="K52" s="17"/>
      <c r="L52" s="13"/>
    </row>
    <row r="53" spans="1:12" s="381" customFormat="1" x14ac:dyDescent="0.2">
      <c r="A53" s="13"/>
      <c r="B53" s="299"/>
      <c r="C53" s="13"/>
      <c r="F53" s="17"/>
      <c r="G53" s="17"/>
      <c r="H53" s="13"/>
      <c r="I53" s="17"/>
      <c r="J53" s="17"/>
      <c r="K53" s="17"/>
      <c r="L53" s="13"/>
    </row>
    <row r="54" spans="1:12" s="381" customFormat="1" x14ac:dyDescent="0.2">
      <c r="A54" s="13"/>
      <c r="B54" s="299"/>
      <c r="C54" s="13"/>
      <c r="F54" s="17"/>
      <c r="G54" s="17"/>
      <c r="H54" s="13"/>
      <c r="I54" s="17"/>
      <c r="J54" s="17"/>
      <c r="K54" s="17"/>
      <c r="L54" s="13"/>
    </row>
    <row r="55" spans="1:12" s="381" customFormat="1" x14ac:dyDescent="0.2">
      <c r="A55" s="13"/>
      <c r="B55" s="299"/>
      <c r="C55" s="13"/>
      <c r="F55" s="17"/>
      <c r="G55" s="17"/>
      <c r="H55" s="13"/>
      <c r="I55" s="17"/>
      <c r="J55" s="17"/>
      <c r="K55" s="17"/>
      <c r="L55" s="13"/>
    </row>
    <row r="56" spans="1:12" s="381" customFormat="1" ht="17.25" customHeight="1" x14ac:dyDescent="0.2">
      <c r="A56" s="13"/>
      <c r="B56" s="299"/>
      <c r="C56" s="13"/>
      <c r="F56" s="17"/>
      <c r="G56" s="17"/>
      <c r="H56" s="13"/>
      <c r="I56" s="17"/>
      <c r="J56" s="17"/>
      <c r="K56" s="17"/>
      <c r="L56" s="13"/>
    </row>
    <row r="57" spans="1:12" s="381" customFormat="1" ht="18" customHeight="1" x14ac:dyDescent="0.2">
      <c r="A57" s="13"/>
      <c r="B57" s="299"/>
      <c r="C57" s="13"/>
      <c r="F57" s="17"/>
      <c r="G57" s="17"/>
      <c r="H57" s="13"/>
      <c r="I57" s="17"/>
      <c r="J57" s="17"/>
      <c r="K57" s="17"/>
      <c r="L57" s="13"/>
    </row>
    <row r="58" spans="1:12" s="381" customFormat="1" ht="16.5" customHeight="1" x14ac:dyDescent="0.2">
      <c r="A58" s="13"/>
      <c r="B58" s="299"/>
      <c r="C58" s="13"/>
      <c r="F58" s="17"/>
      <c r="G58" s="17"/>
      <c r="H58" s="13"/>
      <c r="I58" s="17"/>
      <c r="J58" s="17"/>
      <c r="K58" s="17"/>
      <c r="L58" s="13"/>
    </row>
    <row r="59" spans="1:12" s="381" customFormat="1" x14ac:dyDescent="0.2">
      <c r="A59" s="13"/>
      <c r="B59" s="299"/>
      <c r="C59" s="13"/>
      <c r="F59" s="17"/>
      <c r="G59" s="17"/>
      <c r="H59" s="13"/>
      <c r="I59" s="17"/>
      <c r="J59" s="17"/>
      <c r="K59" s="17"/>
      <c r="L59" s="13"/>
    </row>
    <row r="60" spans="1:12" s="381" customFormat="1" x14ac:dyDescent="0.2">
      <c r="A60" s="13"/>
      <c r="B60" s="299"/>
      <c r="C60" s="13"/>
      <c r="F60" s="17"/>
      <c r="G60" s="17"/>
      <c r="H60" s="13"/>
      <c r="I60" s="17"/>
      <c r="J60" s="17"/>
      <c r="K60" s="17"/>
      <c r="L60" s="13"/>
    </row>
    <row r="61" spans="1:12" s="381" customFormat="1" x14ac:dyDescent="0.2">
      <c r="A61" s="13"/>
      <c r="B61" s="299"/>
      <c r="C61" s="13"/>
      <c r="F61" s="17"/>
      <c r="G61" s="17"/>
      <c r="H61" s="13"/>
      <c r="I61" s="17"/>
      <c r="J61" s="17"/>
      <c r="K61" s="17"/>
      <c r="L61" s="13"/>
    </row>
    <row r="62" spans="1:12" s="381" customFormat="1" ht="1.5" customHeight="1" x14ac:dyDescent="0.2">
      <c r="A62" s="13"/>
      <c r="B62" s="299"/>
      <c r="C62" s="13"/>
      <c r="F62" s="17"/>
      <c r="G62" s="17"/>
      <c r="H62" s="13"/>
      <c r="I62" s="17"/>
      <c r="J62" s="17"/>
      <c r="K62" s="17"/>
      <c r="L62" s="13"/>
    </row>
    <row r="63" spans="1:12" s="381" customFormat="1" x14ac:dyDescent="0.2">
      <c r="A63" s="13"/>
      <c r="B63" s="299"/>
      <c r="C63" s="13"/>
      <c r="F63" s="17"/>
      <c r="G63" s="17"/>
      <c r="H63" s="13"/>
      <c r="I63" s="17"/>
      <c r="J63" s="17"/>
      <c r="K63" s="17"/>
      <c r="L63" s="13"/>
    </row>
    <row r="64" spans="1:12" s="381" customFormat="1" x14ac:dyDescent="0.2">
      <c r="A64" s="13"/>
      <c r="B64" s="299"/>
      <c r="C64" s="13"/>
      <c r="F64" s="17"/>
      <c r="G64" s="17"/>
      <c r="H64" s="13"/>
      <c r="I64" s="17"/>
      <c r="J64" s="17"/>
      <c r="K64" s="17"/>
      <c r="L64" s="13"/>
    </row>
    <row r="65" spans="1:12" s="381" customFormat="1" x14ac:dyDescent="0.2">
      <c r="A65" s="13"/>
      <c r="B65" s="299"/>
      <c r="C65" s="13"/>
      <c r="F65" s="17"/>
      <c r="G65" s="17"/>
      <c r="H65" s="13"/>
      <c r="I65" s="17"/>
      <c r="J65" s="17"/>
      <c r="K65" s="17"/>
      <c r="L65" s="13"/>
    </row>
    <row r="66" spans="1:12" s="381" customFormat="1" x14ac:dyDescent="0.2">
      <c r="A66" s="13"/>
      <c r="B66" s="299"/>
      <c r="C66" s="13"/>
      <c r="F66" s="17"/>
      <c r="G66" s="17"/>
      <c r="H66" s="13"/>
      <c r="I66" s="17"/>
      <c r="J66" s="17"/>
      <c r="K66" s="17"/>
      <c r="L66" s="13"/>
    </row>
    <row r="67" spans="1:12" s="381" customFormat="1" x14ac:dyDescent="0.2">
      <c r="A67" s="13"/>
      <c r="B67" s="299"/>
      <c r="C67" s="13"/>
      <c r="F67" s="17"/>
      <c r="G67" s="17"/>
      <c r="H67" s="13"/>
      <c r="I67" s="17"/>
      <c r="J67" s="17"/>
      <c r="K67" s="17"/>
      <c r="L67" s="13"/>
    </row>
    <row r="68" spans="1:12" s="381" customFormat="1" x14ac:dyDescent="0.2">
      <c r="A68" s="13"/>
      <c r="B68" s="299"/>
      <c r="C68" s="13"/>
      <c r="F68" s="17"/>
      <c r="G68" s="17"/>
      <c r="H68" s="13"/>
      <c r="I68" s="17"/>
      <c r="J68" s="17"/>
      <c r="K68" s="17"/>
      <c r="L68" s="13"/>
    </row>
    <row r="69" spans="1:12" s="381" customFormat="1" x14ac:dyDescent="0.2">
      <c r="A69" s="13"/>
      <c r="B69" s="299"/>
      <c r="C69" s="13"/>
      <c r="F69" s="17"/>
      <c r="G69" s="17"/>
      <c r="H69" s="13"/>
      <c r="I69" s="17"/>
      <c r="J69" s="17"/>
      <c r="K69" s="17"/>
      <c r="L69" s="13"/>
    </row>
    <row r="70" spans="1:12" s="381" customFormat="1" x14ac:dyDescent="0.2">
      <c r="A70" s="13"/>
      <c r="B70" s="299"/>
      <c r="C70" s="13"/>
      <c r="F70" s="17"/>
      <c r="G70" s="17"/>
      <c r="H70" s="13"/>
      <c r="I70" s="17"/>
      <c r="J70" s="17"/>
      <c r="K70" s="17"/>
      <c r="L70" s="13"/>
    </row>
    <row r="71" spans="1:12" s="381" customFormat="1" x14ac:dyDescent="0.2">
      <c r="A71" s="13"/>
      <c r="B71" s="299"/>
      <c r="C71" s="13"/>
      <c r="F71" s="17"/>
      <c r="G71" s="17"/>
      <c r="H71" s="13"/>
      <c r="I71" s="17"/>
      <c r="J71" s="17"/>
      <c r="K71" s="17"/>
      <c r="L71" s="13"/>
    </row>
    <row r="72" spans="1:12" s="381" customFormat="1" x14ac:dyDescent="0.2">
      <c r="A72" s="13"/>
      <c r="B72" s="299"/>
      <c r="C72" s="13"/>
      <c r="F72" s="17"/>
      <c r="G72" s="17"/>
      <c r="H72" s="13"/>
      <c r="I72" s="17"/>
      <c r="J72" s="17"/>
      <c r="K72" s="17"/>
      <c r="L72" s="13"/>
    </row>
    <row r="73" spans="1:12" s="381" customFormat="1" x14ac:dyDescent="0.2">
      <c r="A73" s="13"/>
      <c r="B73" s="299"/>
      <c r="C73" s="13"/>
      <c r="F73" s="17"/>
      <c r="G73" s="17"/>
      <c r="H73" s="13"/>
      <c r="I73" s="17"/>
      <c r="J73" s="17"/>
      <c r="K73" s="17"/>
      <c r="L73" s="13"/>
    </row>
    <row r="74" spans="1:12" s="381" customFormat="1" x14ac:dyDescent="0.2">
      <c r="A74" s="13"/>
      <c r="B74" s="299"/>
      <c r="C74" s="13"/>
      <c r="F74" s="17"/>
      <c r="G74" s="17"/>
      <c r="H74" s="13"/>
      <c r="I74" s="17"/>
      <c r="J74" s="17"/>
      <c r="K74" s="17"/>
      <c r="L74" s="13"/>
    </row>
    <row r="75" spans="1:12" s="381" customFormat="1" x14ac:dyDescent="0.2">
      <c r="A75" s="13"/>
      <c r="B75" s="299"/>
      <c r="C75" s="13"/>
      <c r="F75" s="17"/>
      <c r="G75" s="17"/>
      <c r="H75" s="13"/>
      <c r="I75" s="17"/>
      <c r="J75" s="17"/>
      <c r="K75" s="17"/>
      <c r="L75" s="13"/>
    </row>
    <row r="76" spans="1:12" s="381" customFormat="1" x14ac:dyDescent="0.2">
      <c r="A76" s="13"/>
      <c r="B76" s="299"/>
      <c r="C76" s="13"/>
      <c r="F76" s="17"/>
      <c r="G76" s="17"/>
      <c r="H76" s="13"/>
      <c r="I76" s="17"/>
      <c r="J76" s="17"/>
      <c r="K76" s="17"/>
      <c r="L76" s="13"/>
    </row>
    <row r="77" spans="1:12" s="381" customFormat="1" x14ac:dyDescent="0.2">
      <c r="A77" s="13"/>
      <c r="B77" s="299"/>
      <c r="C77" s="13"/>
      <c r="F77" s="17"/>
      <c r="G77" s="17"/>
      <c r="H77" s="13"/>
      <c r="I77" s="17"/>
      <c r="J77" s="17"/>
      <c r="K77" s="17"/>
      <c r="L77" s="13"/>
    </row>
    <row r="78" spans="1:12" s="381" customFormat="1" x14ac:dyDescent="0.2">
      <c r="A78" s="13"/>
      <c r="B78" s="299"/>
      <c r="C78" s="13"/>
      <c r="F78" s="17"/>
      <c r="G78" s="17"/>
      <c r="H78" s="13"/>
      <c r="I78" s="17"/>
      <c r="J78" s="17"/>
      <c r="K78" s="17"/>
      <c r="L78" s="13"/>
    </row>
    <row r="79" spans="1:12" s="381" customFormat="1" x14ac:dyDescent="0.2">
      <c r="A79" s="13"/>
      <c r="B79" s="299"/>
      <c r="C79" s="13"/>
      <c r="F79" s="17"/>
      <c r="G79" s="17"/>
      <c r="H79" s="13"/>
      <c r="I79" s="17"/>
      <c r="J79" s="17"/>
      <c r="K79" s="17"/>
      <c r="L79" s="13"/>
    </row>
    <row r="80" spans="1:12" s="381" customFormat="1" x14ac:dyDescent="0.2">
      <c r="A80" s="13"/>
      <c r="B80" s="299"/>
      <c r="C80" s="13"/>
      <c r="F80" s="17"/>
      <c r="G80" s="17"/>
      <c r="H80" s="13"/>
      <c r="I80" s="17"/>
      <c r="J80" s="17"/>
      <c r="K80" s="17"/>
      <c r="L80" s="13"/>
    </row>
    <row r="81" spans="1:12" s="381" customFormat="1" x14ac:dyDescent="0.2">
      <c r="A81" s="13"/>
      <c r="B81" s="299"/>
      <c r="C81" s="13"/>
      <c r="F81" s="17"/>
      <c r="G81" s="17"/>
      <c r="H81" s="13"/>
      <c r="I81" s="17"/>
      <c r="J81" s="17"/>
      <c r="K81" s="17"/>
      <c r="L81" s="13"/>
    </row>
    <row r="82" spans="1:12" s="381" customFormat="1" x14ac:dyDescent="0.2">
      <c r="A82" s="13"/>
      <c r="B82" s="299"/>
      <c r="C82" s="13"/>
      <c r="F82" s="17"/>
      <c r="G82" s="17"/>
      <c r="H82" s="13"/>
      <c r="I82" s="17"/>
      <c r="J82" s="17"/>
      <c r="K82" s="17"/>
      <c r="L82" s="13"/>
    </row>
    <row r="83" spans="1:12" s="381" customFormat="1" x14ac:dyDescent="0.2">
      <c r="A83" s="13"/>
      <c r="B83" s="299"/>
      <c r="C83" s="13"/>
      <c r="F83" s="17"/>
      <c r="G83" s="17"/>
      <c r="H83" s="13"/>
      <c r="I83" s="17"/>
      <c r="J83" s="17"/>
      <c r="K83" s="17"/>
      <c r="L83" s="13"/>
    </row>
    <row r="84" spans="1:12" s="381" customFormat="1" x14ac:dyDescent="0.2">
      <c r="A84" s="13"/>
      <c r="B84" s="299"/>
      <c r="C84" s="13"/>
      <c r="F84" s="17"/>
      <c r="G84" s="17"/>
      <c r="H84" s="13"/>
      <c r="I84" s="17"/>
      <c r="J84" s="17"/>
      <c r="K84" s="17"/>
      <c r="L84" s="13"/>
    </row>
    <row r="85" spans="1:12" s="381" customFormat="1" x14ac:dyDescent="0.2">
      <c r="A85" s="13"/>
      <c r="B85" s="299"/>
      <c r="C85" s="13"/>
      <c r="F85" s="17"/>
      <c r="G85" s="17"/>
      <c r="H85" s="13"/>
      <c r="I85" s="17"/>
      <c r="J85" s="17"/>
      <c r="K85" s="17"/>
      <c r="L85" s="13"/>
    </row>
    <row r="86" spans="1:12" s="381" customFormat="1" x14ac:dyDescent="0.2">
      <c r="A86" s="13"/>
      <c r="B86" s="299"/>
      <c r="C86" s="13"/>
      <c r="F86" s="17"/>
      <c r="G86" s="17"/>
      <c r="H86" s="13"/>
      <c r="I86" s="17"/>
      <c r="J86" s="17"/>
      <c r="K86" s="17"/>
      <c r="L86" s="13"/>
    </row>
    <row r="87" spans="1:12" s="381" customFormat="1" x14ac:dyDescent="0.2">
      <c r="A87" s="13"/>
      <c r="B87" s="299"/>
      <c r="C87" s="13"/>
      <c r="F87" s="17"/>
      <c r="G87" s="17"/>
      <c r="H87" s="13"/>
      <c r="I87" s="17"/>
      <c r="J87" s="17"/>
      <c r="K87" s="17"/>
      <c r="L87" s="13"/>
    </row>
    <row r="88" spans="1:12" s="381" customFormat="1" x14ac:dyDescent="0.2">
      <c r="A88" s="13"/>
      <c r="B88" s="299"/>
      <c r="C88" s="13"/>
      <c r="F88" s="17"/>
      <c r="G88" s="17"/>
      <c r="H88" s="13"/>
      <c r="I88" s="17"/>
      <c r="J88" s="17"/>
      <c r="K88" s="17"/>
      <c r="L88" s="13"/>
    </row>
    <row r="89" spans="1:12" s="381" customFormat="1" x14ac:dyDescent="0.2">
      <c r="A89" s="13"/>
      <c r="B89" s="299"/>
      <c r="C89" s="13"/>
      <c r="F89" s="17"/>
      <c r="G89" s="17"/>
      <c r="H89" s="13"/>
      <c r="I89" s="17"/>
      <c r="J89" s="17"/>
      <c r="K89" s="17"/>
      <c r="L89" s="13"/>
    </row>
    <row r="90" spans="1:12" s="381" customFormat="1" x14ac:dyDescent="0.2">
      <c r="A90" s="13"/>
      <c r="B90" s="299"/>
      <c r="C90" s="13"/>
      <c r="F90" s="17"/>
      <c r="G90" s="17"/>
      <c r="H90" s="13"/>
      <c r="I90" s="17"/>
      <c r="J90" s="17"/>
      <c r="K90" s="17"/>
      <c r="L90" s="13"/>
    </row>
    <row r="91" spans="1:12" s="381" customFormat="1" x14ac:dyDescent="0.2">
      <c r="A91" s="13"/>
      <c r="B91" s="299"/>
      <c r="C91" s="13"/>
      <c r="F91" s="17"/>
      <c r="G91" s="17"/>
      <c r="H91" s="13"/>
      <c r="I91" s="17"/>
      <c r="J91" s="17"/>
      <c r="K91" s="17"/>
      <c r="L91" s="13"/>
    </row>
    <row r="92" spans="1:12" s="381" customFormat="1" x14ac:dyDescent="0.2">
      <c r="A92" s="13"/>
      <c r="B92" s="299"/>
      <c r="C92" s="13"/>
      <c r="F92" s="17"/>
      <c r="G92" s="17"/>
      <c r="H92" s="13"/>
      <c r="I92" s="17"/>
      <c r="J92" s="17"/>
      <c r="K92" s="17"/>
      <c r="L92" s="13"/>
    </row>
    <row r="93" spans="1:12" s="381" customFormat="1" x14ac:dyDescent="0.2">
      <c r="A93" s="13"/>
      <c r="B93" s="299"/>
      <c r="C93" s="13"/>
      <c r="F93" s="17"/>
      <c r="G93" s="17"/>
      <c r="H93" s="13"/>
      <c r="I93" s="17"/>
      <c r="J93" s="17"/>
      <c r="K93" s="17"/>
      <c r="L93" s="13"/>
    </row>
    <row r="94" spans="1:12" s="381" customFormat="1" x14ac:dyDescent="0.2">
      <c r="A94" s="13"/>
      <c r="B94" s="299"/>
      <c r="C94" s="13"/>
      <c r="F94" s="17"/>
      <c r="G94" s="17"/>
      <c r="H94" s="13"/>
      <c r="I94" s="17"/>
      <c r="J94" s="17"/>
      <c r="K94" s="17"/>
      <c r="L94" s="13"/>
    </row>
    <row r="95" spans="1:12" s="381" customFormat="1" x14ac:dyDescent="0.2">
      <c r="A95" s="13"/>
      <c r="B95" s="299"/>
      <c r="C95" s="13"/>
      <c r="F95" s="17"/>
      <c r="G95" s="17"/>
      <c r="H95" s="13"/>
      <c r="I95" s="17"/>
      <c r="J95" s="17"/>
      <c r="K95" s="17"/>
      <c r="L95" s="13"/>
    </row>
    <row r="96" spans="1:12" s="381" customFormat="1" x14ac:dyDescent="0.2">
      <c r="A96" s="13"/>
      <c r="B96" s="299"/>
      <c r="C96" s="13"/>
      <c r="F96" s="17"/>
      <c r="G96" s="17"/>
      <c r="H96" s="13"/>
      <c r="I96" s="17"/>
      <c r="J96" s="17"/>
      <c r="K96" s="17"/>
      <c r="L96" s="13"/>
    </row>
    <row r="97" spans="1:12" s="381" customFormat="1" x14ac:dyDescent="0.2">
      <c r="A97" s="13"/>
      <c r="B97" s="299"/>
      <c r="C97" s="13"/>
      <c r="F97" s="17"/>
      <c r="G97" s="17"/>
      <c r="H97" s="13"/>
      <c r="I97" s="17"/>
      <c r="J97" s="17"/>
      <c r="K97" s="17"/>
      <c r="L97" s="13"/>
    </row>
    <row r="98" spans="1:12" s="381" customFormat="1" x14ac:dyDescent="0.2">
      <c r="A98" s="13"/>
      <c r="B98" s="299"/>
      <c r="C98" s="13"/>
      <c r="F98" s="17"/>
      <c r="G98" s="17"/>
      <c r="H98" s="13"/>
      <c r="I98" s="17"/>
      <c r="J98" s="17"/>
      <c r="K98" s="17"/>
      <c r="L98" s="13"/>
    </row>
    <row r="99" spans="1:12" s="381" customFormat="1" x14ac:dyDescent="0.2">
      <c r="A99" s="13"/>
      <c r="B99" s="299"/>
      <c r="C99" s="13"/>
      <c r="F99" s="17"/>
      <c r="G99" s="17"/>
      <c r="H99" s="13"/>
      <c r="I99" s="17"/>
      <c r="J99" s="17"/>
      <c r="K99" s="17"/>
      <c r="L99" s="13"/>
    </row>
    <row r="100" spans="1:12" s="381" customFormat="1" x14ac:dyDescent="0.2">
      <c r="A100" s="13"/>
      <c r="B100" s="299"/>
      <c r="C100" s="13"/>
      <c r="F100" s="17"/>
      <c r="G100" s="17"/>
      <c r="H100" s="13"/>
      <c r="I100" s="17"/>
      <c r="J100" s="17"/>
      <c r="K100" s="17"/>
      <c r="L100" s="13"/>
    </row>
    <row r="101" spans="1:12" s="381" customFormat="1" x14ac:dyDescent="0.2">
      <c r="A101" s="13"/>
      <c r="B101" s="299"/>
      <c r="C101" s="13"/>
      <c r="F101" s="17"/>
      <c r="G101" s="17"/>
      <c r="H101" s="13"/>
      <c r="I101" s="17"/>
      <c r="J101" s="17"/>
      <c r="K101" s="17"/>
      <c r="L101" s="13"/>
    </row>
    <row r="102" spans="1:12" s="381" customFormat="1" x14ac:dyDescent="0.2">
      <c r="A102" s="13"/>
      <c r="B102" s="299"/>
      <c r="C102" s="13"/>
      <c r="F102" s="17"/>
      <c r="G102" s="17"/>
      <c r="H102" s="13"/>
      <c r="I102" s="17"/>
      <c r="J102" s="17"/>
      <c r="K102" s="17"/>
      <c r="L102" s="13"/>
    </row>
    <row r="103" spans="1:12" s="381" customFormat="1" x14ac:dyDescent="0.2">
      <c r="A103" s="13"/>
      <c r="B103" s="299"/>
      <c r="C103" s="13"/>
      <c r="F103" s="17"/>
      <c r="G103" s="17"/>
      <c r="H103" s="13"/>
      <c r="I103" s="17"/>
      <c r="J103" s="17"/>
      <c r="K103" s="17"/>
      <c r="L103" s="13"/>
    </row>
    <row r="104" spans="1:12" s="381" customFormat="1" x14ac:dyDescent="0.2">
      <c r="A104" s="13"/>
      <c r="B104" s="299"/>
      <c r="C104" s="13"/>
      <c r="F104" s="17"/>
      <c r="G104" s="17"/>
      <c r="H104" s="13"/>
      <c r="I104" s="17"/>
      <c r="J104" s="17"/>
      <c r="K104" s="17"/>
      <c r="L104" s="13"/>
    </row>
    <row r="105" spans="1:12" s="381" customFormat="1" x14ac:dyDescent="0.2">
      <c r="A105" s="13"/>
      <c r="B105" s="299"/>
      <c r="C105" s="13"/>
      <c r="F105" s="17"/>
      <c r="G105" s="17"/>
      <c r="H105" s="13"/>
      <c r="I105" s="17"/>
      <c r="J105" s="17"/>
      <c r="K105" s="17"/>
      <c r="L105" s="13"/>
    </row>
    <row r="106" spans="1:12" s="381" customFormat="1" x14ac:dyDescent="0.2">
      <c r="A106" s="13"/>
      <c r="B106" s="299"/>
      <c r="C106" s="13"/>
      <c r="F106" s="17"/>
      <c r="G106" s="17"/>
      <c r="H106" s="13"/>
      <c r="I106" s="17"/>
      <c r="J106" s="17"/>
      <c r="K106" s="17"/>
      <c r="L106" s="13"/>
    </row>
    <row r="107" spans="1:12" s="381" customFormat="1" x14ac:dyDescent="0.2">
      <c r="A107" s="13"/>
      <c r="B107" s="299"/>
      <c r="C107" s="13"/>
      <c r="F107" s="17"/>
      <c r="G107" s="17"/>
      <c r="H107" s="13"/>
      <c r="I107" s="17"/>
      <c r="J107" s="17"/>
      <c r="K107" s="17"/>
      <c r="L107" s="13"/>
    </row>
    <row r="108" spans="1:12" s="381" customFormat="1" x14ac:dyDescent="0.2">
      <c r="A108" s="13"/>
      <c r="B108" s="299"/>
      <c r="C108" s="13"/>
      <c r="F108" s="17"/>
      <c r="G108" s="17"/>
      <c r="H108" s="13"/>
      <c r="I108" s="17"/>
      <c r="J108" s="17"/>
      <c r="K108" s="17"/>
      <c r="L108" s="13"/>
    </row>
    <row r="109" spans="1:12" s="381" customFormat="1" x14ac:dyDescent="0.2">
      <c r="A109" s="13"/>
      <c r="B109" s="299"/>
      <c r="C109" s="13"/>
      <c r="F109" s="17"/>
      <c r="G109" s="17"/>
      <c r="H109" s="13"/>
      <c r="I109" s="17"/>
      <c r="J109" s="17"/>
      <c r="K109" s="17"/>
      <c r="L109" s="13"/>
    </row>
    <row r="110" spans="1:12" s="381" customFormat="1" x14ac:dyDescent="0.2">
      <c r="A110" s="13"/>
      <c r="B110" s="299"/>
      <c r="C110" s="13"/>
      <c r="F110" s="17"/>
      <c r="G110" s="17"/>
      <c r="H110" s="13"/>
      <c r="I110" s="17"/>
      <c r="J110" s="17"/>
      <c r="K110" s="17"/>
      <c r="L110" s="13"/>
    </row>
    <row r="111" spans="1:12" s="381" customFormat="1" x14ac:dyDescent="0.2">
      <c r="A111" s="13"/>
      <c r="B111" s="299"/>
      <c r="C111" s="13"/>
      <c r="F111" s="17"/>
      <c r="G111" s="17"/>
      <c r="H111" s="13"/>
      <c r="I111" s="17"/>
      <c r="J111" s="17"/>
      <c r="K111" s="17"/>
      <c r="L111" s="13"/>
    </row>
    <row r="112" spans="1:12" s="381" customFormat="1" x14ac:dyDescent="0.2">
      <c r="A112" s="13"/>
      <c r="B112" s="299"/>
      <c r="C112" s="13"/>
      <c r="F112" s="17"/>
      <c r="G112" s="17"/>
      <c r="H112" s="13"/>
      <c r="I112" s="17"/>
      <c r="J112" s="17"/>
      <c r="K112" s="17"/>
      <c r="L112" s="13"/>
    </row>
    <row r="113" spans="1:12" s="381" customFormat="1" x14ac:dyDescent="0.2">
      <c r="A113" s="13"/>
      <c r="B113" s="299"/>
      <c r="C113" s="13"/>
      <c r="F113" s="17"/>
      <c r="G113" s="17"/>
      <c r="H113" s="13"/>
      <c r="I113" s="17"/>
      <c r="J113" s="17"/>
      <c r="K113" s="17"/>
      <c r="L113" s="13"/>
    </row>
    <row r="114" spans="1:12" s="381" customFormat="1" x14ac:dyDescent="0.2">
      <c r="A114" s="13"/>
      <c r="B114" s="299"/>
      <c r="C114" s="13"/>
      <c r="F114" s="17"/>
      <c r="G114" s="17"/>
      <c r="H114" s="13"/>
      <c r="I114" s="17"/>
      <c r="J114" s="17"/>
      <c r="K114" s="17"/>
      <c r="L114" s="13"/>
    </row>
    <row r="115" spans="1:12" s="381" customFormat="1" x14ac:dyDescent="0.2">
      <c r="A115" s="13"/>
      <c r="B115" s="299"/>
      <c r="C115" s="13"/>
      <c r="F115" s="17"/>
      <c r="G115" s="17"/>
      <c r="H115" s="13"/>
      <c r="I115" s="17"/>
      <c r="J115" s="17"/>
      <c r="K115" s="17"/>
      <c r="L115" s="13"/>
    </row>
    <row r="116" spans="1:12" s="381" customFormat="1" x14ac:dyDescent="0.2">
      <c r="A116" s="13"/>
      <c r="B116" s="299"/>
      <c r="C116" s="13"/>
      <c r="F116" s="17"/>
      <c r="G116" s="17"/>
      <c r="H116" s="13"/>
      <c r="I116" s="17"/>
      <c r="J116" s="17"/>
      <c r="K116" s="17"/>
      <c r="L116" s="13"/>
    </row>
    <row r="117" spans="1:12" s="381" customFormat="1" x14ac:dyDescent="0.2">
      <c r="A117" s="13"/>
      <c r="B117" s="299"/>
      <c r="C117" s="13"/>
      <c r="F117" s="17"/>
      <c r="G117" s="17"/>
      <c r="H117" s="13"/>
      <c r="I117" s="17"/>
      <c r="J117" s="17"/>
      <c r="K117" s="17"/>
      <c r="L117" s="13"/>
    </row>
    <row r="118" spans="1:12" s="381" customFormat="1" x14ac:dyDescent="0.2">
      <c r="A118" s="13"/>
      <c r="B118" s="299"/>
      <c r="C118" s="13"/>
      <c r="F118" s="17"/>
      <c r="G118" s="17"/>
      <c r="H118" s="13"/>
      <c r="I118" s="17"/>
      <c r="J118" s="17"/>
      <c r="K118" s="17"/>
      <c r="L118" s="13"/>
    </row>
    <row r="119" spans="1:12" s="381" customFormat="1" x14ac:dyDescent="0.2">
      <c r="A119" s="13"/>
      <c r="B119" s="299"/>
      <c r="C119" s="13"/>
      <c r="F119" s="17"/>
      <c r="G119" s="17"/>
      <c r="H119" s="13"/>
      <c r="I119" s="17"/>
      <c r="J119" s="17"/>
      <c r="K119" s="17"/>
      <c r="L119" s="13"/>
    </row>
    <row r="120" spans="1:12" s="381" customFormat="1" x14ac:dyDescent="0.2">
      <c r="A120" s="13"/>
      <c r="B120" s="299"/>
      <c r="C120" s="13"/>
      <c r="F120" s="17"/>
      <c r="G120" s="17"/>
      <c r="H120" s="13"/>
      <c r="I120" s="17"/>
      <c r="J120" s="17"/>
      <c r="K120" s="17"/>
      <c r="L120" s="13"/>
    </row>
    <row r="121" spans="1:12" s="381" customFormat="1" x14ac:dyDescent="0.2">
      <c r="A121" s="13"/>
      <c r="B121" s="299"/>
      <c r="C121" s="13"/>
      <c r="F121" s="17"/>
      <c r="G121" s="17"/>
      <c r="H121" s="13"/>
      <c r="I121" s="17"/>
      <c r="J121" s="17"/>
      <c r="K121" s="17"/>
      <c r="L121" s="13"/>
    </row>
    <row r="122" spans="1:12" s="381" customFormat="1" x14ac:dyDescent="0.2">
      <c r="A122" s="13"/>
      <c r="B122" s="299"/>
      <c r="C122" s="13"/>
      <c r="F122" s="17"/>
      <c r="G122" s="17"/>
      <c r="H122" s="13"/>
      <c r="I122" s="17"/>
      <c r="J122" s="17"/>
      <c r="K122" s="17"/>
      <c r="L122" s="13"/>
    </row>
    <row r="123" spans="1:12" s="381" customFormat="1" x14ac:dyDescent="0.2">
      <c r="A123" s="13"/>
      <c r="B123" s="299"/>
      <c r="C123" s="13"/>
      <c r="F123" s="17"/>
      <c r="G123" s="17"/>
      <c r="H123" s="13"/>
      <c r="I123" s="17"/>
      <c r="J123" s="17"/>
      <c r="K123" s="17"/>
      <c r="L123" s="13"/>
    </row>
    <row r="124" spans="1:12" s="381" customFormat="1" x14ac:dyDescent="0.2">
      <c r="A124" s="13"/>
      <c r="B124" s="299"/>
      <c r="C124" s="13"/>
      <c r="F124" s="17"/>
      <c r="G124" s="17"/>
      <c r="H124" s="13"/>
      <c r="I124" s="17"/>
      <c r="J124" s="17"/>
      <c r="K124" s="17"/>
      <c r="L124" s="13"/>
    </row>
    <row r="125" spans="1:12" s="381" customFormat="1" x14ac:dyDescent="0.2">
      <c r="A125" s="13"/>
      <c r="B125" s="299"/>
      <c r="C125" s="13"/>
      <c r="F125" s="17"/>
      <c r="G125" s="17"/>
      <c r="H125" s="13"/>
      <c r="I125" s="17"/>
      <c r="J125" s="17"/>
      <c r="K125" s="17"/>
      <c r="L125" s="13"/>
    </row>
    <row r="126" spans="1:12" s="381" customFormat="1" x14ac:dyDescent="0.2">
      <c r="A126" s="13"/>
      <c r="B126" s="299"/>
      <c r="C126" s="13"/>
      <c r="F126" s="17"/>
      <c r="G126" s="17"/>
      <c r="H126" s="13"/>
      <c r="I126" s="17"/>
      <c r="J126" s="17"/>
      <c r="K126" s="17"/>
      <c r="L126" s="13"/>
    </row>
    <row r="127" spans="1:12" s="381" customFormat="1" x14ac:dyDescent="0.2">
      <c r="A127" s="13"/>
      <c r="B127" s="299"/>
      <c r="C127" s="13"/>
      <c r="F127" s="17"/>
      <c r="G127" s="17"/>
      <c r="H127" s="13"/>
      <c r="I127" s="17"/>
      <c r="J127" s="17"/>
      <c r="K127" s="17"/>
      <c r="L127" s="13"/>
    </row>
    <row r="128" spans="1:12" s="381" customFormat="1" x14ac:dyDescent="0.2">
      <c r="A128" s="13"/>
      <c r="B128" s="299"/>
      <c r="C128" s="13"/>
      <c r="F128" s="17"/>
      <c r="G128" s="17"/>
      <c r="H128" s="13"/>
      <c r="I128" s="17"/>
      <c r="J128" s="17"/>
      <c r="K128" s="17"/>
      <c r="L128" s="13"/>
    </row>
    <row r="129" spans="1:12" s="381" customFormat="1" x14ac:dyDescent="0.2">
      <c r="A129" s="13"/>
      <c r="B129" s="299"/>
      <c r="C129" s="13"/>
      <c r="F129" s="17"/>
      <c r="G129" s="17"/>
      <c r="H129" s="13"/>
      <c r="I129" s="17"/>
      <c r="J129" s="17"/>
      <c r="K129" s="17"/>
      <c r="L129" s="13"/>
    </row>
    <row r="130" spans="1:12" s="381" customFormat="1" x14ac:dyDescent="0.2">
      <c r="A130" s="13"/>
      <c r="B130" s="299"/>
      <c r="C130" s="13"/>
      <c r="F130" s="17"/>
      <c r="G130" s="17"/>
      <c r="H130" s="13"/>
      <c r="I130" s="17"/>
      <c r="J130" s="17"/>
      <c r="K130" s="17"/>
      <c r="L130" s="13"/>
    </row>
    <row r="131" spans="1:12" s="381" customFormat="1" x14ac:dyDescent="0.2">
      <c r="A131" s="13"/>
      <c r="B131" s="299"/>
      <c r="C131" s="13"/>
      <c r="F131" s="17"/>
      <c r="G131" s="17"/>
      <c r="H131" s="13"/>
      <c r="I131" s="17"/>
      <c r="J131" s="17"/>
      <c r="K131" s="17"/>
      <c r="L131" s="13"/>
    </row>
    <row r="132" spans="1:12" s="381" customFormat="1" x14ac:dyDescent="0.2">
      <c r="A132" s="13"/>
      <c r="B132" s="299"/>
      <c r="C132" s="13"/>
      <c r="F132" s="17"/>
      <c r="G132" s="17"/>
      <c r="H132" s="13"/>
      <c r="I132" s="17"/>
      <c r="J132" s="17"/>
      <c r="K132" s="17"/>
      <c r="L132" s="13"/>
    </row>
    <row r="133" spans="1:12" s="381" customFormat="1" x14ac:dyDescent="0.2">
      <c r="A133" s="13"/>
      <c r="B133" s="299"/>
      <c r="C133" s="13"/>
      <c r="F133" s="17"/>
      <c r="G133" s="17"/>
      <c r="H133" s="13"/>
      <c r="I133" s="17"/>
      <c r="J133" s="17"/>
      <c r="K133" s="17"/>
      <c r="L133" s="13"/>
    </row>
    <row r="134" spans="1:12" s="381" customFormat="1" x14ac:dyDescent="0.2">
      <c r="A134" s="13"/>
      <c r="B134" s="299"/>
      <c r="C134" s="13"/>
      <c r="F134" s="17"/>
      <c r="G134" s="17"/>
      <c r="H134" s="13"/>
      <c r="I134" s="17"/>
      <c r="J134" s="17"/>
      <c r="K134" s="17"/>
      <c r="L134" s="13"/>
    </row>
    <row r="135" spans="1:12" s="381" customFormat="1" x14ac:dyDescent="0.2">
      <c r="A135" s="13"/>
      <c r="B135" s="299"/>
      <c r="C135" s="13"/>
      <c r="F135" s="17"/>
      <c r="G135" s="17"/>
      <c r="H135" s="13"/>
      <c r="I135" s="17"/>
      <c r="J135" s="17"/>
      <c r="K135" s="17"/>
      <c r="L135" s="13"/>
    </row>
    <row r="136" spans="1:12" s="381" customFormat="1" x14ac:dyDescent="0.2">
      <c r="A136" s="13"/>
      <c r="B136" s="299"/>
      <c r="C136" s="13"/>
      <c r="F136" s="17"/>
      <c r="G136" s="17"/>
      <c r="H136" s="13"/>
      <c r="I136" s="17"/>
      <c r="J136" s="17"/>
      <c r="K136" s="17"/>
      <c r="L136" s="13"/>
    </row>
    <row r="137" spans="1:12" s="381" customFormat="1" x14ac:dyDescent="0.2">
      <c r="A137" s="13"/>
      <c r="B137" s="299"/>
      <c r="C137" s="13"/>
      <c r="F137" s="17"/>
      <c r="G137" s="17"/>
      <c r="H137" s="13"/>
      <c r="I137" s="17"/>
      <c r="J137" s="17"/>
      <c r="K137" s="17"/>
      <c r="L137" s="13"/>
    </row>
    <row r="138" spans="1:12" s="381" customFormat="1" x14ac:dyDescent="0.2">
      <c r="A138" s="13"/>
      <c r="B138" s="299"/>
      <c r="C138" s="13"/>
      <c r="F138" s="17"/>
      <c r="G138" s="17"/>
      <c r="H138" s="13"/>
      <c r="I138" s="17"/>
      <c r="J138" s="17"/>
      <c r="K138" s="17"/>
      <c r="L138" s="13"/>
    </row>
    <row r="139" spans="1:12" s="381" customFormat="1" x14ac:dyDescent="0.2">
      <c r="A139" s="13"/>
      <c r="B139" s="299"/>
      <c r="C139" s="13"/>
      <c r="F139" s="17"/>
      <c r="G139" s="17"/>
      <c r="H139" s="13"/>
      <c r="I139" s="17"/>
      <c r="J139" s="17"/>
      <c r="K139" s="17"/>
      <c r="L139" s="13"/>
    </row>
    <row r="140" spans="1:12" s="381" customFormat="1" x14ac:dyDescent="0.2">
      <c r="A140" s="13"/>
      <c r="B140" s="299"/>
      <c r="C140" s="13"/>
      <c r="F140" s="17"/>
      <c r="G140" s="17"/>
      <c r="H140" s="13"/>
      <c r="I140" s="17"/>
      <c r="J140" s="17"/>
      <c r="K140" s="17"/>
      <c r="L140" s="13"/>
    </row>
    <row r="141" spans="1:12" s="381" customFormat="1" x14ac:dyDescent="0.2">
      <c r="A141" s="13"/>
      <c r="B141" s="299"/>
      <c r="C141" s="13"/>
      <c r="F141" s="17"/>
      <c r="G141" s="17"/>
      <c r="H141" s="13"/>
      <c r="I141" s="17"/>
      <c r="J141" s="17"/>
      <c r="K141" s="17"/>
      <c r="L141" s="13"/>
    </row>
    <row r="142" spans="1:12" s="381" customFormat="1" x14ac:dyDescent="0.2">
      <c r="A142" s="13"/>
      <c r="B142" s="299"/>
      <c r="C142" s="13"/>
      <c r="F142" s="17"/>
      <c r="G142" s="17"/>
      <c r="H142" s="13"/>
      <c r="I142" s="17"/>
      <c r="J142" s="17"/>
      <c r="K142" s="17"/>
      <c r="L142" s="13"/>
    </row>
    <row r="143" spans="1:12" s="381" customFormat="1" x14ac:dyDescent="0.2">
      <c r="A143" s="13"/>
      <c r="B143" s="299"/>
      <c r="C143" s="13"/>
      <c r="F143" s="17"/>
      <c r="G143" s="17"/>
      <c r="H143" s="13"/>
      <c r="I143" s="17"/>
      <c r="J143" s="17"/>
      <c r="K143" s="17"/>
      <c r="L143" s="13"/>
    </row>
    <row r="144" spans="1:12" s="381" customFormat="1" x14ac:dyDescent="0.2">
      <c r="A144" s="13"/>
      <c r="B144" s="299"/>
      <c r="C144" s="13"/>
      <c r="F144" s="17"/>
      <c r="G144" s="17"/>
      <c r="H144" s="13"/>
      <c r="I144" s="17"/>
      <c r="J144" s="17"/>
      <c r="K144" s="17"/>
      <c r="L144" s="13"/>
    </row>
    <row r="145" spans="1:12" s="381" customFormat="1" x14ac:dyDescent="0.2">
      <c r="A145" s="13"/>
      <c r="B145" s="299"/>
      <c r="C145" s="13"/>
      <c r="F145" s="17"/>
      <c r="G145" s="17"/>
      <c r="H145" s="13"/>
      <c r="I145" s="17"/>
      <c r="J145" s="17"/>
      <c r="K145" s="17"/>
      <c r="L145" s="13"/>
    </row>
    <row r="146" spans="1:12" s="381" customFormat="1" x14ac:dyDescent="0.2">
      <c r="A146" s="13"/>
      <c r="B146" s="299"/>
      <c r="C146" s="13"/>
      <c r="F146" s="17"/>
      <c r="G146" s="17"/>
      <c r="H146" s="13"/>
      <c r="I146" s="17"/>
      <c r="J146" s="17"/>
      <c r="K146" s="17"/>
      <c r="L146" s="13"/>
    </row>
    <row r="147" spans="1:12" s="381" customFormat="1" x14ac:dyDescent="0.2">
      <c r="A147" s="13"/>
      <c r="B147" s="299"/>
      <c r="C147" s="13"/>
      <c r="F147" s="17"/>
      <c r="G147" s="17"/>
      <c r="H147" s="13"/>
      <c r="I147" s="17"/>
      <c r="J147" s="17"/>
      <c r="K147" s="17"/>
      <c r="L147" s="13"/>
    </row>
    <row r="148" spans="1:12" s="381" customFormat="1" x14ac:dyDescent="0.2">
      <c r="A148" s="13"/>
      <c r="B148" s="299"/>
      <c r="C148" s="13"/>
      <c r="F148" s="17"/>
      <c r="G148" s="17"/>
      <c r="H148" s="13"/>
      <c r="I148" s="17"/>
      <c r="J148" s="17"/>
      <c r="K148" s="17"/>
      <c r="L148" s="13"/>
    </row>
    <row r="149" spans="1:12" s="381" customFormat="1" x14ac:dyDescent="0.2">
      <c r="A149" s="13"/>
      <c r="B149" s="299"/>
      <c r="C149" s="13"/>
      <c r="F149" s="17"/>
      <c r="G149" s="17"/>
      <c r="H149" s="13"/>
      <c r="I149" s="17"/>
      <c r="J149" s="17"/>
      <c r="K149" s="17"/>
      <c r="L149" s="13"/>
    </row>
    <row r="150" spans="1:12" s="381" customFormat="1" x14ac:dyDescent="0.2">
      <c r="A150" s="13"/>
      <c r="B150" s="299"/>
      <c r="C150" s="13"/>
      <c r="F150" s="17"/>
      <c r="G150" s="17"/>
      <c r="H150" s="13"/>
      <c r="I150" s="17"/>
      <c r="J150" s="17"/>
      <c r="K150" s="17"/>
      <c r="L150" s="13"/>
    </row>
    <row r="151" spans="1:12" s="381" customFormat="1" x14ac:dyDescent="0.2">
      <c r="A151" s="13"/>
      <c r="B151" s="299"/>
      <c r="C151" s="13"/>
      <c r="F151" s="17"/>
      <c r="G151" s="17"/>
      <c r="H151" s="13"/>
      <c r="I151" s="17"/>
      <c r="J151" s="17"/>
      <c r="K151" s="17"/>
      <c r="L151" s="13"/>
    </row>
    <row r="152" spans="1:12" s="381" customFormat="1" x14ac:dyDescent="0.2">
      <c r="A152" s="13"/>
      <c r="B152" s="299"/>
      <c r="C152" s="13"/>
      <c r="F152" s="17"/>
      <c r="G152" s="17"/>
      <c r="H152" s="13"/>
      <c r="I152" s="17"/>
      <c r="J152" s="17"/>
      <c r="K152" s="17"/>
      <c r="L152" s="13"/>
    </row>
    <row r="153" spans="1:12" s="381" customFormat="1" x14ac:dyDescent="0.2">
      <c r="A153" s="13"/>
      <c r="B153" s="299"/>
      <c r="C153" s="13"/>
      <c r="F153" s="17"/>
      <c r="G153" s="17"/>
      <c r="H153" s="13"/>
      <c r="I153" s="17"/>
      <c r="J153" s="17"/>
      <c r="K153" s="17"/>
      <c r="L153" s="13"/>
    </row>
    <row r="154" spans="1:12" s="381" customFormat="1" x14ac:dyDescent="0.2">
      <c r="A154" s="13"/>
      <c r="B154" s="299"/>
      <c r="C154" s="13"/>
      <c r="F154" s="17"/>
      <c r="G154" s="17"/>
      <c r="H154" s="13"/>
      <c r="I154" s="17"/>
      <c r="J154" s="17"/>
      <c r="K154" s="17"/>
      <c r="L154" s="13"/>
    </row>
    <row r="155" spans="1:12" s="381" customFormat="1" x14ac:dyDescent="0.2">
      <c r="A155" s="13"/>
      <c r="B155" s="299"/>
      <c r="C155" s="13"/>
      <c r="F155" s="17"/>
      <c r="G155" s="17"/>
      <c r="H155" s="13"/>
      <c r="I155" s="17"/>
      <c r="J155" s="17"/>
      <c r="K155" s="17"/>
      <c r="L155" s="13"/>
    </row>
    <row r="156" spans="1:12" s="381" customFormat="1" x14ac:dyDescent="0.2">
      <c r="A156" s="13"/>
      <c r="B156" s="299"/>
      <c r="C156" s="13"/>
      <c r="F156" s="17"/>
      <c r="G156" s="17"/>
      <c r="H156" s="13"/>
      <c r="I156" s="17"/>
      <c r="J156" s="17"/>
      <c r="K156" s="17"/>
      <c r="L156" s="13"/>
    </row>
    <row r="157" spans="1:12" s="381" customFormat="1" x14ac:dyDescent="0.2">
      <c r="A157" s="13"/>
      <c r="B157" s="299"/>
      <c r="C157" s="13"/>
      <c r="F157" s="17"/>
      <c r="G157" s="17"/>
      <c r="H157" s="13"/>
      <c r="I157" s="17"/>
      <c r="J157" s="17"/>
      <c r="K157" s="17"/>
      <c r="L157" s="13"/>
    </row>
    <row r="158" spans="1:12" s="381" customFormat="1" x14ac:dyDescent="0.2">
      <c r="A158" s="13"/>
      <c r="B158" s="299"/>
      <c r="C158" s="13"/>
      <c r="F158" s="17"/>
      <c r="G158" s="17"/>
      <c r="H158" s="13"/>
      <c r="I158" s="17"/>
      <c r="J158" s="17"/>
      <c r="K158" s="17"/>
      <c r="L158" s="13"/>
    </row>
    <row r="159" spans="1:12" s="381" customFormat="1" x14ac:dyDescent="0.2">
      <c r="A159" s="13"/>
      <c r="B159" s="299"/>
      <c r="C159" s="13"/>
      <c r="F159" s="17"/>
      <c r="G159" s="17"/>
      <c r="H159" s="13"/>
      <c r="I159" s="17"/>
      <c r="J159" s="17"/>
      <c r="K159" s="17"/>
      <c r="L159" s="13"/>
    </row>
    <row r="160" spans="1:12" s="381" customFormat="1" x14ac:dyDescent="0.2">
      <c r="A160" s="13"/>
      <c r="B160" s="299"/>
      <c r="C160" s="13"/>
      <c r="F160" s="17"/>
      <c r="G160" s="17"/>
      <c r="H160" s="13"/>
      <c r="I160" s="17"/>
      <c r="J160" s="17"/>
      <c r="K160" s="17"/>
      <c r="L160" s="13"/>
    </row>
    <row r="161" spans="1:12" s="381" customFormat="1" x14ac:dyDescent="0.2">
      <c r="A161" s="13"/>
      <c r="B161" s="299"/>
      <c r="C161" s="13"/>
      <c r="F161" s="17"/>
      <c r="G161" s="17"/>
      <c r="H161" s="13"/>
      <c r="I161" s="17"/>
      <c r="J161" s="17"/>
      <c r="K161" s="17"/>
      <c r="L161" s="13"/>
    </row>
    <row r="162" spans="1:12" s="381" customFormat="1" x14ac:dyDescent="0.2">
      <c r="A162" s="13"/>
      <c r="B162" s="299"/>
      <c r="C162" s="13"/>
      <c r="F162" s="17"/>
      <c r="G162" s="17"/>
      <c r="H162" s="13"/>
      <c r="I162" s="17"/>
      <c r="J162" s="17"/>
      <c r="K162" s="17"/>
      <c r="L162" s="13"/>
    </row>
    <row r="163" spans="1:12" s="381" customFormat="1" x14ac:dyDescent="0.2">
      <c r="A163" s="13"/>
      <c r="B163" s="299"/>
      <c r="C163" s="13"/>
      <c r="F163" s="17"/>
      <c r="G163" s="17"/>
      <c r="H163" s="13"/>
      <c r="I163" s="17"/>
      <c r="J163" s="17"/>
      <c r="K163" s="17"/>
      <c r="L163" s="13"/>
    </row>
    <row r="164" spans="1:12" s="381" customFormat="1" x14ac:dyDescent="0.2">
      <c r="A164" s="13"/>
      <c r="B164" s="299"/>
      <c r="C164" s="13"/>
      <c r="F164" s="17"/>
      <c r="G164" s="17"/>
      <c r="H164" s="13"/>
      <c r="I164" s="17"/>
      <c r="J164" s="17"/>
      <c r="K164" s="17"/>
      <c r="L164" s="13"/>
    </row>
    <row r="165" spans="1:12" s="381" customFormat="1" x14ac:dyDescent="0.2">
      <c r="A165" s="13"/>
      <c r="B165" s="299"/>
      <c r="C165" s="13"/>
      <c r="F165" s="17"/>
      <c r="G165" s="17"/>
      <c r="H165" s="13"/>
      <c r="I165" s="17"/>
      <c r="J165" s="17"/>
      <c r="K165" s="17"/>
      <c r="L165" s="13"/>
    </row>
    <row r="166" spans="1:12" s="381" customFormat="1" x14ac:dyDescent="0.2">
      <c r="A166" s="13"/>
      <c r="B166" s="299"/>
      <c r="C166" s="13"/>
      <c r="F166" s="17"/>
      <c r="G166" s="17"/>
      <c r="H166" s="13"/>
      <c r="I166" s="17"/>
      <c r="J166" s="17"/>
      <c r="K166" s="17"/>
      <c r="L166" s="13"/>
    </row>
    <row r="167" spans="1:12" s="381" customFormat="1" x14ac:dyDescent="0.2">
      <c r="A167" s="13"/>
      <c r="B167" s="299"/>
      <c r="C167" s="13"/>
      <c r="F167" s="17"/>
      <c r="G167" s="17"/>
      <c r="H167" s="13"/>
      <c r="I167" s="17"/>
      <c r="J167" s="17"/>
      <c r="K167" s="17"/>
      <c r="L167" s="13"/>
    </row>
    <row r="168" spans="1:12" s="381" customFormat="1" x14ac:dyDescent="0.2">
      <c r="A168" s="13"/>
      <c r="B168" s="299"/>
      <c r="C168" s="13"/>
      <c r="F168" s="17"/>
      <c r="G168" s="17"/>
      <c r="H168" s="13"/>
      <c r="I168" s="17"/>
      <c r="J168" s="17"/>
      <c r="K168" s="17"/>
      <c r="L168" s="13"/>
    </row>
    <row r="169" spans="1:12" s="381" customFormat="1" x14ac:dyDescent="0.2">
      <c r="A169" s="13"/>
      <c r="B169" s="299"/>
      <c r="C169" s="13"/>
      <c r="F169" s="17"/>
      <c r="G169" s="17"/>
      <c r="H169" s="13"/>
      <c r="I169" s="17"/>
      <c r="J169" s="17"/>
      <c r="K169" s="17"/>
      <c r="L169" s="13"/>
    </row>
    <row r="170" spans="1:12" s="381" customFormat="1" x14ac:dyDescent="0.2">
      <c r="A170" s="13"/>
      <c r="B170" s="299"/>
      <c r="C170" s="13"/>
      <c r="F170" s="17"/>
      <c r="G170" s="17"/>
      <c r="H170" s="13"/>
      <c r="I170" s="17"/>
      <c r="J170" s="17"/>
      <c r="K170" s="17"/>
      <c r="L170" s="13"/>
    </row>
    <row r="171" spans="1:12" s="381" customFormat="1" x14ac:dyDescent="0.2">
      <c r="A171" s="13"/>
      <c r="B171" s="299"/>
      <c r="C171" s="13"/>
      <c r="F171" s="17"/>
      <c r="G171" s="17"/>
      <c r="H171" s="13"/>
      <c r="I171" s="17"/>
      <c r="J171" s="17"/>
      <c r="K171" s="17"/>
      <c r="L171" s="13"/>
    </row>
    <row r="172" spans="1:12" s="381" customFormat="1" x14ac:dyDescent="0.2">
      <c r="A172" s="13"/>
      <c r="B172" s="299"/>
      <c r="C172" s="13"/>
      <c r="F172" s="17"/>
      <c r="G172" s="17"/>
      <c r="H172" s="13"/>
      <c r="I172" s="17"/>
      <c r="J172" s="17"/>
      <c r="K172" s="17"/>
      <c r="L172" s="13"/>
    </row>
    <row r="173" spans="1:12" s="381" customFormat="1" x14ac:dyDescent="0.2">
      <c r="A173" s="13"/>
      <c r="B173" s="299"/>
      <c r="C173" s="13"/>
      <c r="F173" s="17"/>
      <c r="G173" s="17"/>
      <c r="H173" s="13"/>
      <c r="I173" s="17"/>
      <c r="J173" s="17"/>
      <c r="K173" s="17"/>
      <c r="L173" s="13"/>
    </row>
    <row r="174" spans="1:12" s="381" customFormat="1" x14ac:dyDescent="0.2">
      <c r="A174" s="13"/>
      <c r="B174" s="299"/>
      <c r="C174" s="13"/>
      <c r="F174" s="17"/>
      <c r="G174" s="17"/>
      <c r="H174" s="13"/>
      <c r="I174" s="17"/>
      <c r="J174" s="17"/>
      <c r="K174" s="17"/>
      <c r="L174" s="13"/>
    </row>
    <row r="175" spans="1:12" s="381" customFormat="1" x14ac:dyDescent="0.2">
      <c r="A175" s="13"/>
      <c r="B175" s="299"/>
      <c r="C175" s="13"/>
      <c r="F175" s="17"/>
      <c r="G175" s="17"/>
      <c r="H175" s="13"/>
      <c r="I175" s="17"/>
      <c r="J175" s="17"/>
      <c r="K175" s="17"/>
      <c r="L175" s="13"/>
    </row>
    <row r="176" spans="1:12" s="381" customFormat="1" x14ac:dyDescent="0.2">
      <c r="A176" s="13"/>
      <c r="B176" s="299"/>
      <c r="C176" s="13"/>
      <c r="F176" s="17"/>
      <c r="G176" s="17"/>
      <c r="H176" s="13"/>
      <c r="I176" s="17"/>
      <c r="J176" s="17"/>
      <c r="K176" s="17"/>
      <c r="L176" s="13"/>
    </row>
    <row r="177" spans="1:12" s="381" customFormat="1" x14ac:dyDescent="0.2">
      <c r="A177" s="13"/>
      <c r="B177" s="299"/>
      <c r="C177" s="13"/>
      <c r="F177" s="17"/>
      <c r="G177" s="17"/>
      <c r="H177" s="13"/>
      <c r="I177" s="17"/>
      <c r="J177" s="17"/>
      <c r="K177" s="17"/>
      <c r="L177" s="13"/>
    </row>
    <row r="178" spans="1:12" s="381" customFormat="1" x14ac:dyDescent="0.2">
      <c r="A178" s="13"/>
      <c r="B178" s="299"/>
      <c r="C178" s="13"/>
      <c r="F178" s="17"/>
      <c r="G178" s="17"/>
      <c r="H178" s="13"/>
      <c r="I178" s="17"/>
      <c r="J178" s="17"/>
      <c r="K178" s="17"/>
      <c r="L178" s="13"/>
    </row>
    <row r="179" spans="1:12" s="381" customFormat="1" x14ac:dyDescent="0.2">
      <c r="A179" s="13"/>
      <c r="B179" s="299"/>
      <c r="C179" s="13"/>
      <c r="F179" s="17"/>
      <c r="G179" s="17"/>
      <c r="H179" s="13"/>
      <c r="I179" s="17"/>
      <c r="J179" s="17"/>
      <c r="K179" s="17"/>
      <c r="L179" s="13"/>
    </row>
    <row r="180" spans="1:12" s="381" customFormat="1" x14ac:dyDescent="0.2">
      <c r="A180" s="13"/>
      <c r="B180" s="299"/>
      <c r="C180" s="13"/>
      <c r="F180" s="17"/>
      <c r="G180" s="17"/>
      <c r="H180" s="13"/>
      <c r="I180" s="17"/>
      <c r="J180" s="17"/>
      <c r="K180" s="17"/>
      <c r="L180" s="13"/>
    </row>
    <row r="181" spans="1:12" s="381" customFormat="1" x14ac:dyDescent="0.2">
      <c r="A181" s="13"/>
      <c r="B181" s="299"/>
      <c r="C181" s="13"/>
      <c r="F181" s="17"/>
      <c r="G181" s="17"/>
      <c r="H181" s="13"/>
      <c r="I181" s="17"/>
      <c r="J181" s="17"/>
      <c r="K181" s="17"/>
      <c r="L181" s="13"/>
    </row>
    <row r="182" spans="1:12" s="381" customFormat="1" x14ac:dyDescent="0.2">
      <c r="A182" s="13"/>
      <c r="B182" s="299"/>
      <c r="C182" s="13"/>
      <c r="F182" s="17"/>
      <c r="G182" s="17"/>
      <c r="H182" s="13"/>
      <c r="I182" s="17"/>
      <c r="J182" s="17"/>
      <c r="K182" s="17"/>
      <c r="L182" s="13"/>
    </row>
    <row r="183" spans="1:12" s="381" customFormat="1" x14ac:dyDescent="0.2">
      <c r="A183" s="13"/>
      <c r="B183" s="299"/>
      <c r="C183" s="13"/>
      <c r="F183" s="17"/>
      <c r="G183" s="17"/>
      <c r="H183" s="13"/>
      <c r="I183" s="17"/>
      <c r="J183" s="17"/>
      <c r="K183" s="17"/>
      <c r="L183" s="13"/>
    </row>
    <row r="184" spans="1:12" s="381" customFormat="1" x14ac:dyDescent="0.2">
      <c r="A184" s="13"/>
      <c r="B184" s="299"/>
      <c r="C184" s="13"/>
      <c r="F184" s="17"/>
      <c r="G184" s="17"/>
      <c r="H184" s="13"/>
      <c r="I184" s="17"/>
      <c r="J184" s="17"/>
      <c r="K184" s="17"/>
      <c r="L184" s="13"/>
    </row>
    <row r="185" spans="1:12" s="381" customFormat="1" x14ac:dyDescent="0.2">
      <c r="A185" s="13"/>
      <c r="B185" s="299"/>
      <c r="C185" s="13"/>
      <c r="F185" s="17"/>
      <c r="G185" s="17"/>
      <c r="H185" s="13"/>
      <c r="I185" s="17"/>
      <c r="J185" s="17"/>
      <c r="K185" s="17"/>
      <c r="L185" s="13"/>
    </row>
    <row r="186" spans="1:12" s="381" customFormat="1" x14ac:dyDescent="0.2">
      <c r="A186" s="13"/>
      <c r="B186" s="299"/>
      <c r="C186" s="13"/>
      <c r="F186" s="17"/>
      <c r="G186" s="17"/>
      <c r="H186" s="13"/>
      <c r="I186" s="17"/>
      <c r="J186" s="17"/>
      <c r="K186" s="17"/>
      <c r="L186" s="13"/>
    </row>
    <row r="187" spans="1:12" s="381" customFormat="1" x14ac:dyDescent="0.2">
      <c r="A187" s="13"/>
      <c r="B187" s="299"/>
      <c r="C187" s="13"/>
      <c r="F187" s="17"/>
      <c r="G187" s="17"/>
      <c r="H187" s="13"/>
      <c r="I187" s="17"/>
      <c r="J187" s="17"/>
      <c r="K187" s="17"/>
      <c r="L187" s="13"/>
    </row>
    <row r="188" spans="1:12" s="381" customFormat="1" x14ac:dyDescent="0.2">
      <c r="A188" s="13"/>
      <c r="B188" s="299"/>
      <c r="C188" s="13"/>
      <c r="F188" s="17"/>
      <c r="G188" s="17"/>
      <c r="H188" s="13"/>
      <c r="I188" s="17"/>
      <c r="J188" s="17"/>
      <c r="K188" s="17"/>
      <c r="L188" s="13"/>
    </row>
    <row r="189" spans="1:12" s="381" customFormat="1" x14ac:dyDescent="0.2">
      <c r="A189" s="13"/>
      <c r="B189" s="299"/>
      <c r="C189" s="13"/>
      <c r="F189" s="17"/>
      <c r="G189" s="17"/>
      <c r="H189" s="13"/>
      <c r="I189" s="17"/>
      <c r="J189" s="17"/>
      <c r="K189" s="17"/>
      <c r="L189" s="13"/>
    </row>
    <row r="190" spans="1:12" s="381" customFormat="1" x14ac:dyDescent="0.2">
      <c r="A190" s="13"/>
      <c r="B190" s="299"/>
      <c r="C190" s="13"/>
      <c r="F190" s="17"/>
      <c r="G190" s="17"/>
      <c r="H190" s="13"/>
      <c r="I190" s="17"/>
      <c r="J190" s="17"/>
      <c r="K190" s="17"/>
      <c r="L190" s="13"/>
    </row>
    <row r="191" spans="1:12" s="381" customFormat="1" x14ac:dyDescent="0.2">
      <c r="A191" s="13"/>
      <c r="B191" s="299"/>
      <c r="C191" s="13"/>
      <c r="F191" s="17"/>
      <c r="G191" s="17"/>
      <c r="H191" s="13"/>
      <c r="I191" s="17"/>
      <c r="J191" s="17"/>
      <c r="K191" s="17"/>
      <c r="L191" s="13"/>
    </row>
    <row r="192" spans="1:12" s="381" customFormat="1" x14ac:dyDescent="0.2">
      <c r="A192" s="13"/>
      <c r="B192" s="299"/>
      <c r="C192" s="13"/>
      <c r="F192" s="17"/>
      <c r="G192" s="17"/>
      <c r="H192" s="13"/>
      <c r="I192" s="17"/>
      <c r="J192" s="17"/>
      <c r="K192" s="17"/>
      <c r="L192" s="13"/>
    </row>
    <row r="193" spans="1:12" s="381" customFormat="1" x14ac:dyDescent="0.2">
      <c r="A193" s="13"/>
      <c r="B193" s="299"/>
      <c r="C193" s="13"/>
      <c r="F193" s="17"/>
      <c r="G193" s="17"/>
      <c r="H193" s="13"/>
      <c r="I193" s="17"/>
      <c r="J193" s="17"/>
      <c r="K193" s="17"/>
      <c r="L193" s="13"/>
    </row>
    <row r="194" spans="1:12" s="381" customFormat="1" x14ac:dyDescent="0.2">
      <c r="A194" s="13"/>
      <c r="B194" s="299"/>
      <c r="C194" s="13"/>
      <c r="F194" s="17"/>
      <c r="G194" s="17"/>
      <c r="H194" s="13"/>
      <c r="I194" s="17"/>
      <c r="J194" s="17"/>
      <c r="K194" s="17"/>
      <c r="L194" s="13"/>
    </row>
    <row r="195" spans="1:12" s="381" customFormat="1" x14ac:dyDescent="0.2">
      <c r="A195" s="13"/>
      <c r="B195" s="299"/>
      <c r="C195" s="13"/>
      <c r="F195" s="17"/>
      <c r="G195" s="17"/>
      <c r="H195" s="13"/>
      <c r="I195" s="17"/>
      <c r="J195" s="17"/>
      <c r="K195" s="17"/>
      <c r="L195" s="13"/>
    </row>
    <row r="196" spans="1:12" s="381" customFormat="1" x14ac:dyDescent="0.2">
      <c r="A196" s="13"/>
      <c r="B196" s="299"/>
      <c r="C196" s="13"/>
      <c r="F196" s="17"/>
      <c r="G196" s="17"/>
      <c r="H196" s="13"/>
      <c r="I196" s="17"/>
      <c r="J196" s="17"/>
      <c r="K196" s="17"/>
      <c r="L196" s="13"/>
    </row>
    <row r="197" spans="1:12" s="381" customFormat="1" x14ac:dyDescent="0.2">
      <c r="A197" s="13"/>
      <c r="B197" s="299"/>
      <c r="C197" s="13"/>
      <c r="F197" s="17"/>
      <c r="G197" s="17"/>
      <c r="H197" s="13"/>
      <c r="I197" s="17"/>
      <c r="J197" s="17"/>
      <c r="K197" s="17"/>
      <c r="L197" s="13"/>
    </row>
    <row r="198" spans="1:12" s="381" customFormat="1" x14ac:dyDescent="0.2">
      <c r="A198" s="13"/>
      <c r="B198" s="299"/>
      <c r="C198" s="13"/>
      <c r="F198" s="17"/>
      <c r="G198" s="17"/>
      <c r="H198" s="13"/>
      <c r="I198" s="17"/>
      <c r="J198" s="17"/>
      <c r="K198" s="17"/>
      <c r="L198" s="13"/>
    </row>
    <row r="199" spans="1:12" s="381" customFormat="1" x14ac:dyDescent="0.2">
      <c r="A199" s="13"/>
      <c r="B199" s="299"/>
      <c r="C199" s="13"/>
      <c r="F199" s="17"/>
      <c r="G199" s="17"/>
      <c r="H199" s="13"/>
      <c r="I199" s="17"/>
      <c r="J199" s="17"/>
      <c r="K199" s="17"/>
      <c r="L199" s="13"/>
    </row>
    <row r="200" spans="1:12" s="381" customFormat="1" x14ac:dyDescent="0.2">
      <c r="A200" s="13"/>
      <c r="B200" s="299"/>
      <c r="C200" s="13"/>
      <c r="F200" s="17"/>
      <c r="G200" s="17"/>
      <c r="H200" s="13"/>
      <c r="I200" s="17"/>
      <c r="J200" s="17"/>
      <c r="K200" s="17"/>
      <c r="L200" s="13"/>
    </row>
    <row r="201" spans="1:12" s="381" customFormat="1" x14ac:dyDescent="0.2">
      <c r="A201" s="13"/>
      <c r="B201" s="299"/>
      <c r="C201" s="13"/>
      <c r="F201" s="17"/>
      <c r="G201" s="17"/>
      <c r="H201" s="13"/>
      <c r="I201" s="17"/>
      <c r="J201" s="17"/>
      <c r="K201" s="17"/>
      <c r="L201" s="13"/>
    </row>
    <row r="202" spans="1:12" s="381" customFormat="1" x14ac:dyDescent="0.2">
      <c r="A202" s="13"/>
      <c r="B202" s="299"/>
      <c r="C202" s="13"/>
      <c r="F202" s="17"/>
      <c r="G202" s="17"/>
      <c r="H202" s="13"/>
      <c r="I202" s="17"/>
      <c r="J202" s="17"/>
      <c r="K202" s="17"/>
      <c r="L202" s="13"/>
    </row>
    <row r="203" spans="1:12" s="381" customFormat="1" x14ac:dyDescent="0.2">
      <c r="A203" s="13"/>
      <c r="B203" s="299"/>
      <c r="C203" s="13"/>
      <c r="F203" s="17"/>
      <c r="G203" s="17"/>
      <c r="H203" s="13"/>
      <c r="I203" s="17"/>
      <c r="J203" s="17"/>
      <c r="K203" s="17"/>
      <c r="L203" s="13"/>
    </row>
    <row r="204" spans="1:12" s="381" customFormat="1" x14ac:dyDescent="0.2">
      <c r="A204" s="13"/>
      <c r="B204" s="299"/>
      <c r="C204" s="13"/>
      <c r="F204" s="17"/>
      <c r="G204" s="17"/>
      <c r="H204" s="13"/>
      <c r="I204" s="17"/>
      <c r="J204" s="17"/>
      <c r="K204" s="17"/>
      <c r="L204" s="13"/>
    </row>
    <row r="205" spans="1:12" s="381" customFormat="1" x14ac:dyDescent="0.2">
      <c r="A205" s="13"/>
      <c r="B205" s="299"/>
      <c r="C205" s="13"/>
      <c r="F205" s="17"/>
      <c r="G205" s="17"/>
      <c r="H205" s="13"/>
      <c r="I205" s="17"/>
      <c r="J205" s="17"/>
      <c r="K205" s="17"/>
      <c r="L205" s="13"/>
    </row>
    <row r="206" spans="1:12" s="381" customFormat="1" x14ac:dyDescent="0.2">
      <c r="A206" s="13"/>
      <c r="B206" s="299"/>
      <c r="C206" s="13"/>
      <c r="F206" s="17"/>
      <c r="G206" s="17"/>
      <c r="H206" s="13"/>
      <c r="I206" s="17"/>
      <c r="J206" s="17"/>
      <c r="K206" s="17"/>
      <c r="L206" s="13"/>
    </row>
    <row r="207" spans="1:12" s="381" customFormat="1" x14ac:dyDescent="0.2">
      <c r="A207" s="13"/>
      <c r="B207" s="299"/>
      <c r="C207" s="13"/>
      <c r="F207" s="17"/>
      <c r="G207" s="17"/>
      <c r="H207" s="13"/>
      <c r="I207" s="17"/>
      <c r="J207" s="17"/>
      <c r="K207" s="17"/>
      <c r="L207" s="13"/>
    </row>
    <row r="208" spans="1:12" s="381" customFormat="1" x14ac:dyDescent="0.2">
      <c r="A208" s="13"/>
      <c r="B208" s="299"/>
      <c r="C208" s="13"/>
      <c r="F208" s="17"/>
      <c r="G208" s="17"/>
      <c r="H208" s="13"/>
      <c r="I208" s="17"/>
      <c r="J208" s="17"/>
      <c r="K208" s="17"/>
      <c r="L208" s="13"/>
    </row>
    <row r="209" spans="1:12" s="381" customFormat="1" x14ac:dyDescent="0.2">
      <c r="A209" s="13"/>
      <c r="B209" s="299"/>
      <c r="C209" s="13"/>
      <c r="F209" s="17"/>
      <c r="G209" s="17"/>
      <c r="H209" s="13"/>
      <c r="I209" s="17"/>
      <c r="J209" s="17"/>
      <c r="K209" s="17"/>
      <c r="L209" s="13"/>
    </row>
    <row r="210" spans="1:12" s="381" customFormat="1" x14ac:dyDescent="0.2">
      <c r="A210" s="13"/>
      <c r="B210" s="299"/>
      <c r="C210" s="13"/>
      <c r="F210" s="17"/>
      <c r="G210" s="17"/>
      <c r="H210" s="13"/>
      <c r="I210" s="17"/>
      <c r="J210" s="17"/>
      <c r="K210" s="17"/>
      <c r="L210" s="13"/>
    </row>
    <row r="211" spans="1:12" s="381" customFormat="1" x14ac:dyDescent="0.2">
      <c r="A211" s="13"/>
      <c r="B211" s="299"/>
      <c r="C211" s="13"/>
      <c r="F211" s="17"/>
      <c r="G211" s="17"/>
      <c r="H211" s="13"/>
      <c r="I211" s="17"/>
      <c r="J211" s="17"/>
      <c r="K211" s="17"/>
      <c r="L211" s="13"/>
    </row>
    <row r="212" spans="1:12" s="381" customFormat="1" x14ac:dyDescent="0.2">
      <c r="A212" s="13"/>
      <c r="B212" s="299"/>
      <c r="C212" s="13"/>
      <c r="F212" s="17"/>
      <c r="G212" s="17"/>
      <c r="H212" s="13"/>
      <c r="I212" s="17"/>
      <c r="J212" s="17"/>
      <c r="K212" s="17"/>
      <c r="L212" s="13"/>
    </row>
    <row r="213" spans="1:12" s="381" customFormat="1" x14ac:dyDescent="0.2">
      <c r="A213" s="13"/>
      <c r="B213" s="299"/>
      <c r="C213" s="13"/>
      <c r="F213" s="17"/>
      <c r="G213" s="17"/>
      <c r="H213" s="13"/>
      <c r="I213" s="17"/>
      <c r="J213" s="17"/>
      <c r="K213" s="17"/>
      <c r="L213" s="13"/>
    </row>
    <row r="214" spans="1:12" s="381" customFormat="1" x14ac:dyDescent="0.2">
      <c r="A214" s="13"/>
      <c r="B214" s="299"/>
      <c r="C214" s="13"/>
      <c r="F214" s="17"/>
      <c r="G214" s="17"/>
      <c r="H214" s="13"/>
      <c r="I214" s="17"/>
      <c r="J214" s="17"/>
      <c r="K214" s="17"/>
      <c r="L214" s="13"/>
    </row>
    <row r="215" spans="1:12" s="381" customFormat="1" x14ac:dyDescent="0.2">
      <c r="A215" s="13"/>
      <c r="B215" s="299"/>
      <c r="C215" s="13"/>
      <c r="F215" s="17"/>
      <c r="G215" s="17"/>
      <c r="H215" s="13"/>
      <c r="I215" s="17"/>
      <c r="J215" s="17"/>
      <c r="K215" s="17"/>
      <c r="L215" s="13"/>
    </row>
    <row r="216" spans="1:12" s="381" customFormat="1" x14ac:dyDescent="0.2">
      <c r="A216" s="13"/>
      <c r="B216" s="299"/>
      <c r="C216" s="13"/>
      <c r="F216" s="17"/>
      <c r="G216" s="17"/>
      <c r="H216" s="13"/>
      <c r="I216" s="17"/>
      <c r="J216" s="17"/>
      <c r="K216" s="17"/>
      <c r="L216" s="13"/>
    </row>
    <row r="217" spans="1:12" s="381" customFormat="1" x14ac:dyDescent="0.2">
      <c r="A217" s="13"/>
      <c r="B217" s="299"/>
      <c r="C217" s="13"/>
      <c r="F217" s="17"/>
      <c r="G217" s="17"/>
      <c r="H217" s="13"/>
      <c r="I217" s="17"/>
      <c r="J217" s="17"/>
      <c r="K217" s="17"/>
      <c r="L217" s="13"/>
    </row>
    <row r="218" spans="1:12" s="381" customFormat="1" x14ac:dyDescent="0.2">
      <c r="A218" s="13"/>
      <c r="B218" s="299"/>
      <c r="C218" s="13"/>
      <c r="F218" s="17"/>
      <c r="G218" s="17"/>
      <c r="H218" s="13"/>
      <c r="I218" s="17"/>
      <c r="J218" s="17"/>
      <c r="K218" s="17"/>
      <c r="L218" s="13"/>
    </row>
    <row r="219" spans="1:12" s="381" customFormat="1" x14ac:dyDescent="0.2">
      <c r="A219" s="13"/>
      <c r="B219" s="299"/>
      <c r="C219" s="13"/>
      <c r="F219" s="17"/>
      <c r="G219" s="17"/>
      <c r="H219" s="13"/>
      <c r="I219" s="17"/>
      <c r="J219" s="17"/>
      <c r="K219" s="17"/>
      <c r="L219" s="13"/>
    </row>
    <row r="220" spans="1:12" s="381" customFormat="1" x14ac:dyDescent="0.2">
      <c r="A220" s="13"/>
      <c r="B220" s="299"/>
      <c r="C220" s="13"/>
      <c r="F220" s="17"/>
      <c r="G220" s="17"/>
      <c r="H220" s="13"/>
      <c r="I220" s="17"/>
      <c r="J220" s="17"/>
      <c r="K220" s="17"/>
      <c r="L220" s="13"/>
    </row>
    <row r="221" spans="1:12" s="381" customFormat="1" x14ac:dyDescent="0.2">
      <c r="A221" s="13"/>
      <c r="B221" s="299"/>
      <c r="C221" s="13"/>
      <c r="F221" s="17"/>
      <c r="G221" s="17"/>
      <c r="H221" s="13"/>
      <c r="I221" s="17"/>
      <c r="J221" s="17"/>
      <c r="K221" s="17"/>
      <c r="L221" s="13"/>
    </row>
    <row r="222" spans="1:12" s="381" customFormat="1" x14ac:dyDescent="0.2">
      <c r="A222" s="13"/>
      <c r="B222" s="299"/>
      <c r="C222" s="13"/>
      <c r="F222" s="17"/>
      <c r="G222" s="17"/>
      <c r="H222" s="13"/>
      <c r="I222" s="17"/>
      <c r="J222" s="17"/>
      <c r="K222" s="17"/>
      <c r="L222" s="13"/>
    </row>
    <row r="223" spans="1:12" s="381" customFormat="1" x14ac:dyDescent="0.2">
      <c r="A223" s="13"/>
      <c r="B223" s="299"/>
      <c r="C223" s="13"/>
      <c r="F223" s="17"/>
      <c r="G223" s="17"/>
      <c r="H223" s="13"/>
      <c r="I223" s="17"/>
      <c r="J223" s="17"/>
      <c r="K223" s="17"/>
      <c r="L223" s="13"/>
    </row>
    <row r="224" spans="1:12" s="381" customFormat="1" x14ac:dyDescent="0.2">
      <c r="A224" s="13"/>
      <c r="B224" s="299"/>
      <c r="C224" s="13"/>
      <c r="F224" s="17"/>
      <c r="G224" s="17"/>
      <c r="H224" s="13"/>
      <c r="I224" s="17"/>
      <c r="J224" s="17"/>
      <c r="K224" s="17"/>
      <c r="L224" s="13"/>
    </row>
    <row r="225" spans="1:12" s="381" customFormat="1" x14ac:dyDescent="0.2">
      <c r="A225" s="13"/>
      <c r="B225" s="299"/>
      <c r="C225" s="13"/>
      <c r="F225" s="17"/>
      <c r="G225" s="17"/>
      <c r="H225" s="13"/>
      <c r="I225" s="17"/>
      <c r="J225" s="17"/>
      <c r="K225" s="17"/>
      <c r="L225" s="13"/>
    </row>
    <row r="226" spans="1:12" s="381" customFormat="1" x14ac:dyDescent="0.2">
      <c r="A226" s="13"/>
      <c r="B226" s="299"/>
      <c r="C226" s="13"/>
      <c r="F226" s="17"/>
      <c r="G226" s="17"/>
      <c r="H226" s="13"/>
      <c r="I226" s="17"/>
      <c r="J226" s="17"/>
      <c r="K226" s="17"/>
      <c r="L226" s="13"/>
    </row>
    <row r="227" spans="1:12" s="381" customFormat="1" x14ac:dyDescent="0.2">
      <c r="A227" s="13"/>
      <c r="B227" s="299"/>
      <c r="C227" s="13"/>
      <c r="F227" s="17"/>
      <c r="G227" s="17"/>
      <c r="H227" s="13"/>
      <c r="I227" s="17"/>
      <c r="J227" s="17"/>
      <c r="K227" s="17"/>
      <c r="L227" s="13"/>
    </row>
    <row r="228" spans="1:12" s="381" customFormat="1" x14ac:dyDescent="0.2">
      <c r="A228" s="13"/>
      <c r="B228" s="299"/>
      <c r="C228" s="13"/>
      <c r="F228" s="17"/>
      <c r="G228" s="17"/>
      <c r="H228" s="13"/>
      <c r="I228" s="17"/>
      <c r="J228" s="17"/>
      <c r="K228" s="17"/>
      <c r="L228" s="13"/>
    </row>
    <row r="229" spans="1:12" s="381" customFormat="1" x14ac:dyDescent="0.2">
      <c r="A229" s="13"/>
      <c r="B229" s="299"/>
      <c r="C229" s="13"/>
      <c r="F229" s="17"/>
      <c r="G229" s="17"/>
      <c r="H229" s="13"/>
      <c r="I229" s="17"/>
      <c r="J229" s="17"/>
      <c r="K229" s="17"/>
      <c r="L229" s="13"/>
    </row>
    <row r="230" spans="1:12" s="381" customFormat="1" x14ac:dyDescent="0.2">
      <c r="A230" s="13"/>
      <c r="B230" s="299"/>
      <c r="C230" s="13"/>
      <c r="F230" s="17"/>
      <c r="G230" s="17"/>
      <c r="H230" s="13"/>
      <c r="I230" s="17"/>
      <c r="J230" s="17"/>
      <c r="K230" s="17"/>
      <c r="L230" s="13"/>
    </row>
    <row r="231" spans="1:12" s="381" customFormat="1" x14ac:dyDescent="0.2">
      <c r="A231" s="13"/>
      <c r="B231" s="299"/>
      <c r="C231" s="13"/>
      <c r="F231" s="17"/>
      <c r="G231" s="17"/>
      <c r="H231" s="13"/>
      <c r="I231" s="17"/>
      <c r="J231" s="17"/>
      <c r="K231" s="17"/>
      <c r="L231" s="13"/>
    </row>
    <row r="232" spans="1:12" s="381" customFormat="1" x14ac:dyDescent="0.2">
      <c r="A232" s="13"/>
      <c r="B232" s="299"/>
      <c r="C232" s="13"/>
      <c r="F232" s="17"/>
      <c r="G232" s="17"/>
      <c r="H232" s="13"/>
      <c r="I232" s="17"/>
      <c r="J232" s="17"/>
      <c r="K232" s="17"/>
      <c r="L232" s="13"/>
    </row>
    <row r="233" spans="1:12" s="381" customFormat="1" x14ac:dyDescent="0.2">
      <c r="A233" s="13"/>
      <c r="B233" s="299"/>
      <c r="C233" s="13"/>
      <c r="F233" s="17"/>
      <c r="G233" s="17"/>
      <c r="H233" s="13"/>
      <c r="I233" s="17"/>
      <c r="J233" s="17"/>
      <c r="K233" s="17"/>
      <c r="L233" s="13"/>
    </row>
    <row r="234" spans="1:12" s="381" customFormat="1" x14ac:dyDescent="0.2">
      <c r="A234" s="13"/>
      <c r="B234" s="299"/>
      <c r="C234" s="13"/>
      <c r="F234" s="17"/>
      <c r="G234" s="17"/>
      <c r="H234" s="13"/>
      <c r="I234" s="17"/>
      <c r="J234" s="17"/>
      <c r="K234" s="17"/>
      <c r="L234" s="13"/>
    </row>
    <row r="235" spans="1:12" s="381" customFormat="1" x14ac:dyDescent="0.2">
      <c r="A235" s="13"/>
      <c r="B235" s="299"/>
      <c r="C235" s="13"/>
      <c r="F235" s="17"/>
      <c r="G235" s="17"/>
      <c r="H235" s="13"/>
      <c r="I235" s="17"/>
      <c r="J235" s="17"/>
      <c r="K235" s="17"/>
      <c r="L235" s="13"/>
    </row>
    <row r="236" spans="1:12" s="381" customFormat="1" x14ac:dyDescent="0.2">
      <c r="A236" s="13"/>
      <c r="B236" s="299"/>
      <c r="C236" s="13"/>
      <c r="F236" s="17"/>
      <c r="G236" s="17"/>
      <c r="H236" s="13"/>
      <c r="I236" s="17"/>
      <c r="J236" s="17"/>
      <c r="K236" s="17"/>
      <c r="L236" s="13"/>
    </row>
    <row r="237" spans="1:12" s="381" customFormat="1" x14ac:dyDescent="0.2">
      <c r="A237" s="13"/>
      <c r="B237" s="299"/>
      <c r="C237" s="13"/>
      <c r="F237" s="17"/>
      <c r="G237" s="17"/>
      <c r="H237" s="13"/>
      <c r="I237" s="17"/>
      <c r="J237" s="17"/>
      <c r="K237" s="17"/>
      <c r="L237" s="13"/>
    </row>
    <row r="238" spans="1:12" s="381" customFormat="1" x14ac:dyDescent="0.2">
      <c r="A238" s="13"/>
      <c r="B238" s="299"/>
      <c r="C238" s="13"/>
      <c r="F238" s="17"/>
      <c r="G238" s="17"/>
      <c r="H238" s="13"/>
      <c r="I238" s="17"/>
      <c r="J238" s="17"/>
      <c r="K238" s="17"/>
      <c r="L238" s="13"/>
    </row>
    <row r="239" spans="1:12" s="381" customFormat="1" x14ac:dyDescent="0.2">
      <c r="A239" s="13"/>
      <c r="B239" s="299"/>
      <c r="C239" s="13"/>
      <c r="F239" s="17"/>
      <c r="G239" s="17"/>
      <c r="H239" s="13"/>
      <c r="I239" s="17"/>
      <c r="J239" s="17"/>
      <c r="K239" s="17"/>
      <c r="L239" s="13"/>
    </row>
    <row r="240" spans="1:12" s="381" customFormat="1" x14ac:dyDescent="0.2">
      <c r="A240" s="13"/>
      <c r="B240" s="299"/>
      <c r="C240" s="13"/>
      <c r="F240" s="17"/>
      <c r="G240" s="17"/>
      <c r="H240" s="13"/>
      <c r="I240" s="17"/>
      <c r="J240" s="17"/>
      <c r="K240" s="17"/>
      <c r="L240" s="13"/>
    </row>
    <row r="241" spans="1:12" s="381" customFormat="1" x14ac:dyDescent="0.2">
      <c r="A241" s="13"/>
      <c r="B241" s="299"/>
      <c r="C241" s="13"/>
      <c r="F241" s="17"/>
      <c r="G241" s="17"/>
      <c r="H241" s="13"/>
      <c r="I241" s="17"/>
      <c r="J241" s="17"/>
      <c r="K241" s="17"/>
      <c r="L241" s="13"/>
    </row>
    <row r="242" spans="1:12" s="381" customFormat="1" x14ac:dyDescent="0.2">
      <c r="A242" s="13"/>
      <c r="B242" s="299"/>
      <c r="C242" s="13"/>
      <c r="F242" s="17"/>
      <c r="G242" s="17"/>
      <c r="H242" s="13"/>
      <c r="I242" s="17"/>
      <c r="J242" s="17"/>
      <c r="K242" s="17"/>
      <c r="L242" s="13"/>
    </row>
    <row r="243" spans="1:12" s="381" customFormat="1" x14ac:dyDescent="0.2">
      <c r="A243" s="13"/>
      <c r="B243" s="299"/>
      <c r="C243" s="13"/>
      <c r="F243" s="17"/>
      <c r="G243" s="17"/>
      <c r="H243" s="13"/>
      <c r="I243" s="17"/>
      <c r="J243" s="17"/>
      <c r="K243" s="17"/>
      <c r="L243" s="13"/>
    </row>
    <row r="244" spans="1:12" s="381" customFormat="1" x14ac:dyDescent="0.2">
      <c r="A244" s="13"/>
      <c r="B244" s="299"/>
      <c r="C244" s="13"/>
      <c r="F244" s="17"/>
      <c r="G244" s="17"/>
      <c r="H244" s="13"/>
      <c r="I244" s="17"/>
      <c r="J244" s="17"/>
      <c r="K244" s="17"/>
      <c r="L244" s="13"/>
    </row>
    <row r="245" spans="1:12" s="381" customFormat="1" x14ac:dyDescent="0.2">
      <c r="A245" s="13"/>
      <c r="B245" s="299"/>
      <c r="C245" s="13"/>
      <c r="F245" s="17"/>
      <c r="G245" s="17"/>
      <c r="H245" s="13"/>
      <c r="I245" s="17"/>
      <c r="J245" s="17"/>
      <c r="K245" s="17"/>
      <c r="L245" s="13"/>
    </row>
    <row r="246" spans="1:12" s="381" customFormat="1" x14ac:dyDescent="0.2">
      <c r="A246" s="13"/>
      <c r="B246" s="299"/>
      <c r="C246" s="13"/>
      <c r="F246" s="17"/>
      <c r="G246" s="17"/>
      <c r="H246" s="13"/>
      <c r="I246" s="17"/>
      <c r="J246" s="17"/>
      <c r="K246" s="17"/>
      <c r="L246" s="13"/>
    </row>
    <row r="247" spans="1:12" s="381" customFormat="1" x14ac:dyDescent="0.2">
      <c r="A247" s="13"/>
      <c r="B247" s="299"/>
      <c r="C247" s="13"/>
      <c r="F247" s="17"/>
      <c r="G247" s="17"/>
      <c r="H247" s="13"/>
      <c r="I247" s="17"/>
      <c r="J247" s="17"/>
      <c r="K247" s="17"/>
      <c r="L247" s="13"/>
    </row>
    <row r="248" spans="1:12" s="381" customFormat="1" x14ac:dyDescent="0.2">
      <c r="A248" s="13"/>
      <c r="B248" s="299"/>
      <c r="C248" s="13"/>
      <c r="F248" s="17"/>
      <c r="G248" s="17"/>
      <c r="H248" s="13"/>
      <c r="I248" s="17"/>
      <c r="J248" s="17"/>
      <c r="K248" s="17"/>
      <c r="L248" s="13"/>
    </row>
    <row r="249" spans="1:12" s="381" customFormat="1" x14ac:dyDescent="0.2">
      <c r="A249" s="13"/>
      <c r="B249" s="299"/>
      <c r="C249" s="13"/>
      <c r="F249" s="17"/>
      <c r="G249" s="17"/>
      <c r="H249" s="13"/>
      <c r="I249" s="17"/>
      <c r="J249" s="17"/>
      <c r="K249" s="17"/>
      <c r="L249" s="13"/>
    </row>
    <row r="250" spans="1:12" s="381" customFormat="1" x14ac:dyDescent="0.2">
      <c r="A250" s="13"/>
      <c r="B250" s="299"/>
      <c r="C250" s="13"/>
      <c r="F250" s="17"/>
      <c r="G250" s="17"/>
      <c r="H250" s="13"/>
      <c r="I250" s="17"/>
      <c r="J250" s="17"/>
      <c r="K250" s="17"/>
      <c r="L250" s="13"/>
    </row>
    <row r="251" spans="1:12" s="381" customFormat="1" x14ac:dyDescent="0.2">
      <c r="A251" s="13"/>
      <c r="B251" s="299"/>
      <c r="C251" s="13"/>
      <c r="F251" s="17"/>
      <c r="G251" s="17"/>
      <c r="H251" s="13"/>
      <c r="I251" s="17"/>
      <c r="J251" s="17"/>
      <c r="K251" s="17"/>
      <c r="L251" s="13"/>
    </row>
    <row r="252" spans="1:12" s="381" customFormat="1" x14ac:dyDescent="0.2">
      <c r="A252" s="13"/>
      <c r="B252" s="299"/>
      <c r="C252" s="13"/>
      <c r="F252" s="17"/>
      <c r="G252" s="17"/>
      <c r="H252" s="13"/>
      <c r="I252" s="17"/>
      <c r="J252" s="17"/>
      <c r="K252" s="17"/>
      <c r="L252" s="13"/>
    </row>
    <row r="253" spans="1:12" s="381" customFormat="1" x14ac:dyDescent="0.2">
      <c r="A253" s="13"/>
      <c r="B253" s="299"/>
      <c r="C253" s="13"/>
      <c r="F253" s="17"/>
      <c r="G253" s="17"/>
      <c r="H253" s="13"/>
      <c r="I253" s="17"/>
      <c r="J253" s="17"/>
      <c r="K253" s="17"/>
      <c r="L253" s="13"/>
    </row>
    <row r="254" spans="1:12" s="381" customFormat="1" x14ac:dyDescent="0.2">
      <c r="A254" s="13"/>
      <c r="B254" s="299"/>
      <c r="C254" s="13"/>
      <c r="F254" s="17"/>
      <c r="G254" s="17"/>
      <c r="H254" s="13"/>
      <c r="I254" s="17"/>
      <c r="J254" s="17"/>
      <c r="K254" s="17"/>
      <c r="L254" s="13"/>
    </row>
    <row r="255" spans="1:12" s="381" customFormat="1" x14ac:dyDescent="0.2">
      <c r="A255" s="13"/>
      <c r="B255" s="299"/>
      <c r="C255" s="13"/>
      <c r="F255" s="17"/>
      <c r="G255" s="17"/>
      <c r="H255" s="13"/>
      <c r="I255" s="17"/>
      <c r="J255" s="17"/>
      <c r="K255" s="17"/>
      <c r="L255" s="13"/>
    </row>
    <row r="256" spans="1:12" s="381" customFormat="1" x14ac:dyDescent="0.2">
      <c r="A256" s="13"/>
      <c r="B256" s="299"/>
      <c r="C256" s="13"/>
      <c r="F256" s="17"/>
      <c r="G256" s="17"/>
      <c r="H256" s="13"/>
      <c r="I256" s="17"/>
      <c r="J256" s="17"/>
      <c r="K256" s="17"/>
      <c r="L256" s="13"/>
    </row>
    <row r="257" spans="1:12" s="381" customFormat="1" x14ac:dyDescent="0.2">
      <c r="A257" s="13"/>
      <c r="B257" s="299"/>
      <c r="C257" s="13"/>
      <c r="F257" s="17"/>
      <c r="G257" s="17"/>
      <c r="H257" s="13"/>
      <c r="I257" s="17"/>
      <c r="J257" s="17"/>
      <c r="K257" s="17"/>
      <c r="L257" s="13"/>
    </row>
    <row r="258" spans="1:12" s="381" customFormat="1" x14ac:dyDescent="0.2">
      <c r="A258" s="13"/>
      <c r="B258" s="299"/>
      <c r="C258" s="13"/>
      <c r="F258" s="17"/>
      <c r="G258" s="17"/>
      <c r="H258" s="13"/>
      <c r="I258" s="17"/>
      <c r="J258" s="17"/>
      <c r="K258" s="17"/>
      <c r="L258" s="13"/>
    </row>
    <row r="259" spans="1:12" s="381" customFormat="1" x14ac:dyDescent="0.2">
      <c r="A259" s="13"/>
      <c r="B259" s="299"/>
      <c r="C259" s="13"/>
      <c r="F259" s="17"/>
      <c r="G259" s="17"/>
      <c r="H259" s="13"/>
      <c r="I259" s="17"/>
      <c r="J259" s="17"/>
      <c r="K259" s="17"/>
      <c r="L259" s="13"/>
    </row>
    <row r="260" spans="1:12" s="381" customFormat="1" x14ac:dyDescent="0.2">
      <c r="A260" s="13"/>
      <c r="B260" s="299"/>
      <c r="C260" s="13"/>
      <c r="F260" s="17"/>
      <c r="G260" s="17"/>
      <c r="H260" s="13"/>
      <c r="I260" s="17"/>
      <c r="J260" s="17"/>
      <c r="K260" s="17"/>
      <c r="L260" s="13"/>
    </row>
    <row r="261" spans="1:12" s="381" customFormat="1" x14ac:dyDescent="0.2">
      <c r="A261" s="13"/>
      <c r="B261" s="299"/>
      <c r="C261" s="13"/>
      <c r="F261" s="17"/>
      <c r="G261" s="17"/>
      <c r="H261" s="13"/>
      <c r="I261" s="17"/>
      <c r="J261" s="17"/>
      <c r="K261" s="17"/>
      <c r="L261" s="13"/>
    </row>
    <row r="262" spans="1:12" s="381" customFormat="1" x14ac:dyDescent="0.2">
      <c r="A262" s="13"/>
      <c r="B262" s="299"/>
      <c r="C262" s="13"/>
      <c r="F262" s="17"/>
      <c r="G262" s="17"/>
      <c r="H262" s="13"/>
      <c r="I262" s="17"/>
      <c r="J262" s="17"/>
      <c r="K262" s="17"/>
      <c r="L262" s="13"/>
    </row>
    <row r="263" spans="1:12" s="381" customFormat="1" x14ac:dyDescent="0.2">
      <c r="A263" s="13"/>
      <c r="B263" s="299"/>
      <c r="C263" s="13"/>
      <c r="F263" s="17"/>
      <c r="G263" s="17"/>
      <c r="H263" s="13"/>
      <c r="I263" s="17"/>
      <c r="J263" s="17"/>
      <c r="K263" s="17"/>
      <c r="L263" s="13"/>
    </row>
    <row r="264" spans="1:12" s="381" customFormat="1" x14ac:dyDescent="0.2">
      <c r="A264" s="13"/>
      <c r="B264" s="299"/>
      <c r="C264" s="13"/>
      <c r="F264" s="17"/>
      <c r="G264" s="17"/>
      <c r="H264" s="13"/>
      <c r="I264" s="17"/>
      <c r="J264" s="17"/>
      <c r="K264" s="17"/>
      <c r="L264" s="13"/>
    </row>
    <row r="265" spans="1:12" s="381" customFormat="1" x14ac:dyDescent="0.2">
      <c r="A265" s="13"/>
      <c r="B265" s="299"/>
      <c r="C265" s="13"/>
      <c r="F265" s="17"/>
      <c r="G265" s="17"/>
      <c r="H265" s="13"/>
      <c r="I265" s="17"/>
      <c r="J265" s="17"/>
      <c r="K265" s="17"/>
      <c r="L265" s="13"/>
    </row>
    <row r="266" spans="1:12" s="381" customFormat="1" x14ac:dyDescent="0.2">
      <c r="A266" s="13"/>
      <c r="B266" s="299"/>
      <c r="C266" s="13"/>
      <c r="F266" s="17"/>
      <c r="G266" s="17"/>
      <c r="H266" s="13"/>
      <c r="I266" s="17"/>
      <c r="J266" s="17"/>
      <c r="K266" s="17"/>
      <c r="L266" s="13"/>
    </row>
    <row r="267" spans="1:12" s="381" customFormat="1" x14ac:dyDescent="0.2">
      <c r="A267" s="13"/>
      <c r="B267" s="299"/>
      <c r="C267" s="13"/>
      <c r="F267" s="17"/>
      <c r="G267" s="17"/>
      <c r="H267" s="13"/>
      <c r="I267" s="17"/>
      <c r="J267" s="17"/>
      <c r="K267" s="17"/>
      <c r="L267" s="13"/>
    </row>
    <row r="268" spans="1:12" s="381" customFormat="1" x14ac:dyDescent="0.2">
      <c r="A268" s="13"/>
      <c r="B268" s="299"/>
      <c r="C268" s="13"/>
      <c r="F268" s="17"/>
      <c r="G268" s="17"/>
      <c r="H268" s="13"/>
      <c r="I268" s="17"/>
      <c r="J268" s="17"/>
      <c r="K268" s="17"/>
      <c r="L268" s="13"/>
    </row>
    <row r="269" spans="1:12" s="381" customFormat="1" x14ac:dyDescent="0.2">
      <c r="A269" s="13"/>
      <c r="B269" s="299"/>
      <c r="C269" s="13"/>
      <c r="F269" s="17"/>
      <c r="G269" s="17"/>
      <c r="H269" s="13"/>
      <c r="I269" s="17"/>
      <c r="J269" s="17"/>
      <c r="K269" s="17"/>
      <c r="L269" s="13"/>
    </row>
    <row r="270" spans="1:12" s="381" customFormat="1" x14ac:dyDescent="0.2">
      <c r="A270" s="13"/>
      <c r="B270" s="299"/>
      <c r="C270" s="13"/>
      <c r="F270" s="17"/>
      <c r="G270" s="17"/>
      <c r="H270" s="13"/>
      <c r="I270" s="17"/>
      <c r="J270" s="17"/>
      <c r="K270" s="17"/>
      <c r="L270" s="13"/>
    </row>
    <row r="271" spans="1:12" s="381" customFormat="1" x14ac:dyDescent="0.2">
      <c r="A271" s="13"/>
      <c r="B271" s="299"/>
      <c r="C271" s="13"/>
      <c r="F271" s="17"/>
      <c r="G271" s="17"/>
      <c r="H271" s="13"/>
      <c r="I271" s="17"/>
      <c r="J271" s="17"/>
      <c r="K271" s="17"/>
      <c r="L271" s="13"/>
    </row>
    <row r="272" spans="1:12" s="381" customFormat="1" x14ac:dyDescent="0.2">
      <c r="A272" s="13"/>
      <c r="B272" s="299"/>
      <c r="C272" s="13"/>
      <c r="F272" s="17"/>
      <c r="G272" s="17"/>
      <c r="H272" s="13"/>
      <c r="I272" s="17"/>
      <c r="J272" s="17"/>
      <c r="K272" s="17"/>
      <c r="L272" s="13"/>
    </row>
    <row r="273" spans="1:12" s="381" customFormat="1" x14ac:dyDescent="0.2">
      <c r="A273" s="13"/>
      <c r="B273" s="299"/>
      <c r="C273" s="13"/>
      <c r="F273" s="17"/>
      <c r="G273" s="17"/>
      <c r="H273" s="13"/>
      <c r="I273" s="17"/>
      <c r="J273" s="17"/>
      <c r="K273" s="17"/>
      <c r="L273" s="13"/>
    </row>
    <row r="274" spans="1:12" s="381" customFormat="1" x14ac:dyDescent="0.2">
      <c r="A274" s="13"/>
      <c r="B274" s="299"/>
      <c r="C274" s="13"/>
      <c r="F274" s="17"/>
      <c r="G274" s="17"/>
      <c r="H274" s="13"/>
      <c r="I274" s="17"/>
      <c r="J274" s="17"/>
      <c r="K274" s="17"/>
      <c r="L274" s="13"/>
    </row>
    <row r="275" spans="1:12" s="381" customFormat="1" x14ac:dyDescent="0.2">
      <c r="A275" s="13"/>
      <c r="B275" s="299"/>
      <c r="C275" s="13"/>
      <c r="F275" s="17"/>
      <c r="G275" s="17"/>
      <c r="H275" s="13"/>
      <c r="I275" s="17"/>
      <c r="J275" s="17"/>
      <c r="K275" s="17"/>
      <c r="L275" s="13"/>
    </row>
    <row r="276" spans="1:12" s="381" customFormat="1" x14ac:dyDescent="0.2">
      <c r="A276" s="13"/>
      <c r="B276" s="299"/>
      <c r="C276" s="13"/>
      <c r="F276" s="17"/>
      <c r="G276" s="17"/>
      <c r="H276" s="13"/>
      <c r="I276" s="17"/>
      <c r="J276" s="17"/>
      <c r="K276" s="17"/>
      <c r="L276" s="13"/>
    </row>
    <row r="277" spans="1:12" s="381" customFormat="1" x14ac:dyDescent="0.2">
      <c r="A277" s="13"/>
      <c r="B277" s="299"/>
      <c r="C277" s="13"/>
      <c r="F277" s="17"/>
      <c r="G277" s="17"/>
      <c r="H277" s="13"/>
      <c r="I277" s="17"/>
      <c r="J277" s="17"/>
      <c r="K277" s="17"/>
      <c r="L277" s="13"/>
    </row>
    <row r="278" spans="1:12" s="381" customFormat="1" x14ac:dyDescent="0.2">
      <c r="A278" s="13"/>
      <c r="B278" s="299"/>
      <c r="C278" s="13"/>
      <c r="F278" s="17"/>
      <c r="G278" s="17"/>
      <c r="H278" s="13"/>
      <c r="I278" s="17"/>
      <c r="J278" s="17"/>
      <c r="K278" s="17"/>
      <c r="L278" s="13"/>
    </row>
    <row r="279" spans="1:12" s="381" customFormat="1" x14ac:dyDescent="0.2">
      <c r="A279" s="13"/>
      <c r="B279" s="299"/>
      <c r="C279" s="13"/>
      <c r="F279" s="17"/>
      <c r="G279" s="17"/>
      <c r="H279" s="13"/>
      <c r="I279" s="17"/>
      <c r="J279" s="17"/>
      <c r="K279" s="17"/>
      <c r="L279" s="13"/>
    </row>
    <row r="280" spans="1:12" s="381" customFormat="1" x14ac:dyDescent="0.2">
      <c r="A280" s="13"/>
      <c r="B280" s="299"/>
      <c r="C280" s="13"/>
      <c r="F280" s="17"/>
      <c r="G280" s="17"/>
      <c r="H280" s="13"/>
      <c r="I280" s="17"/>
      <c r="J280" s="17"/>
      <c r="K280" s="17"/>
      <c r="L280" s="13"/>
    </row>
    <row r="281" spans="1:12" s="381" customFormat="1" x14ac:dyDescent="0.2">
      <c r="A281" s="13"/>
      <c r="B281" s="299"/>
      <c r="C281" s="13"/>
      <c r="F281" s="17"/>
      <c r="G281" s="17"/>
      <c r="H281" s="13"/>
      <c r="I281" s="17"/>
      <c r="J281" s="17"/>
      <c r="K281" s="17"/>
      <c r="L281" s="13"/>
    </row>
    <row r="282" spans="1:12" s="381" customFormat="1" x14ac:dyDescent="0.2">
      <c r="A282" s="13"/>
      <c r="B282" s="299"/>
      <c r="C282" s="13"/>
      <c r="F282" s="17"/>
      <c r="G282" s="17"/>
      <c r="H282" s="13"/>
      <c r="I282" s="17"/>
      <c r="J282" s="17"/>
      <c r="K282" s="17"/>
      <c r="L282" s="13"/>
    </row>
    <row r="283" spans="1:12" s="381" customFormat="1" x14ac:dyDescent="0.2">
      <c r="A283" s="13"/>
      <c r="B283" s="299"/>
      <c r="C283" s="13"/>
      <c r="F283" s="17"/>
      <c r="G283" s="17"/>
      <c r="H283" s="13"/>
      <c r="I283" s="17"/>
      <c r="J283" s="17"/>
      <c r="K283" s="17"/>
      <c r="L283" s="13"/>
    </row>
    <row r="284" spans="1:12" s="381" customFormat="1" x14ac:dyDescent="0.2">
      <c r="A284" s="13"/>
      <c r="B284" s="299"/>
      <c r="C284" s="13"/>
      <c r="F284" s="17"/>
      <c r="G284" s="17"/>
      <c r="H284" s="13"/>
      <c r="I284" s="17"/>
      <c r="J284" s="17"/>
      <c r="K284" s="17"/>
      <c r="L284" s="13"/>
    </row>
    <row r="285" spans="1:12" s="381" customFormat="1" x14ac:dyDescent="0.2">
      <c r="A285" s="13"/>
      <c r="B285" s="299"/>
      <c r="C285" s="13"/>
      <c r="F285" s="17"/>
      <c r="G285" s="17"/>
      <c r="H285" s="13"/>
      <c r="I285" s="17"/>
      <c r="J285" s="17"/>
      <c r="K285" s="17"/>
      <c r="L285" s="13"/>
    </row>
    <row r="286" spans="1:12" s="381" customFormat="1" x14ac:dyDescent="0.2">
      <c r="A286" s="13"/>
      <c r="B286" s="299"/>
      <c r="C286" s="13"/>
      <c r="F286" s="17"/>
      <c r="G286" s="17"/>
      <c r="H286" s="13"/>
      <c r="I286" s="17"/>
      <c r="J286" s="17"/>
      <c r="K286" s="17"/>
      <c r="L286" s="13"/>
    </row>
    <row r="287" spans="1:12" s="381" customFormat="1" x14ac:dyDescent="0.2">
      <c r="A287" s="13"/>
      <c r="B287" s="299"/>
      <c r="C287" s="13"/>
      <c r="F287" s="17"/>
      <c r="G287" s="17"/>
      <c r="H287" s="13"/>
      <c r="I287" s="17"/>
      <c r="J287" s="17"/>
      <c r="K287" s="17"/>
      <c r="L287" s="13"/>
    </row>
    <row r="288" spans="1:12" s="381" customFormat="1" x14ac:dyDescent="0.2">
      <c r="A288" s="13"/>
      <c r="B288" s="299"/>
      <c r="C288" s="13"/>
      <c r="F288" s="17"/>
      <c r="G288" s="17"/>
      <c r="H288" s="13"/>
      <c r="I288" s="17"/>
      <c r="J288" s="17"/>
      <c r="K288" s="17"/>
      <c r="L288" s="13"/>
    </row>
    <row r="289" spans="1:12" s="381" customFormat="1" x14ac:dyDescent="0.2">
      <c r="A289" s="13"/>
      <c r="B289" s="299"/>
      <c r="C289" s="13"/>
      <c r="F289" s="17"/>
      <c r="G289" s="17"/>
      <c r="H289" s="13"/>
      <c r="I289" s="17"/>
      <c r="J289" s="17"/>
      <c r="K289" s="17"/>
      <c r="L289" s="13"/>
    </row>
    <row r="290" spans="1:12" s="381" customFormat="1" x14ac:dyDescent="0.2">
      <c r="A290" s="13"/>
      <c r="B290" s="299"/>
      <c r="C290" s="13"/>
      <c r="F290" s="17"/>
      <c r="G290" s="17"/>
      <c r="H290" s="13"/>
      <c r="I290" s="17"/>
      <c r="J290" s="17"/>
      <c r="K290" s="17"/>
      <c r="L290" s="13"/>
    </row>
    <row r="291" spans="1:12" s="381" customFormat="1" x14ac:dyDescent="0.2">
      <c r="A291" s="13"/>
      <c r="B291" s="299"/>
      <c r="C291" s="13"/>
      <c r="F291" s="17"/>
      <c r="G291" s="17"/>
      <c r="H291" s="13"/>
      <c r="I291" s="17"/>
      <c r="J291" s="17"/>
      <c r="K291" s="17"/>
      <c r="L291" s="13"/>
    </row>
    <row r="292" spans="1:12" s="381" customFormat="1" x14ac:dyDescent="0.2">
      <c r="A292" s="13"/>
      <c r="B292" s="299"/>
      <c r="C292" s="13"/>
      <c r="F292" s="17"/>
      <c r="G292" s="17"/>
      <c r="H292" s="13"/>
      <c r="I292" s="17"/>
      <c r="J292" s="17"/>
      <c r="K292" s="17"/>
      <c r="L292" s="13"/>
    </row>
    <row r="293" spans="1:12" s="381" customFormat="1" x14ac:dyDescent="0.2">
      <c r="A293" s="13"/>
      <c r="B293" s="299"/>
      <c r="C293" s="13"/>
      <c r="F293" s="17"/>
      <c r="G293" s="17"/>
      <c r="H293" s="13"/>
      <c r="I293" s="17"/>
      <c r="J293" s="17"/>
      <c r="K293" s="17"/>
      <c r="L293" s="13"/>
    </row>
    <row r="294" spans="1:12" s="381" customFormat="1" x14ac:dyDescent="0.2">
      <c r="A294" s="13"/>
      <c r="B294" s="299"/>
      <c r="C294" s="13"/>
      <c r="F294" s="17"/>
      <c r="G294" s="17"/>
      <c r="H294" s="13"/>
      <c r="I294" s="17"/>
      <c r="J294" s="17"/>
      <c r="K294" s="17"/>
      <c r="L294" s="13"/>
    </row>
    <row r="295" spans="1:12" s="381" customFormat="1" x14ac:dyDescent="0.2">
      <c r="A295" s="13"/>
      <c r="B295" s="299"/>
      <c r="C295" s="13"/>
      <c r="F295" s="17"/>
      <c r="G295" s="17"/>
      <c r="H295" s="13"/>
      <c r="I295" s="17"/>
      <c r="J295" s="17"/>
      <c r="K295" s="17"/>
      <c r="L295" s="13"/>
    </row>
    <row r="296" spans="1:12" s="381" customFormat="1" x14ac:dyDescent="0.2">
      <c r="A296" s="13"/>
      <c r="B296" s="299"/>
      <c r="C296" s="13"/>
      <c r="F296" s="17"/>
      <c r="G296" s="17"/>
      <c r="H296" s="13"/>
      <c r="I296" s="17"/>
      <c r="J296" s="17"/>
      <c r="K296" s="17"/>
      <c r="L296" s="13"/>
    </row>
    <row r="297" spans="1:12" s="381" customFormat="1" x14ac:dyDescent="0.2">
      <c r="A297" s="13"/>
      <c r="B297" s="299"/>
      <c r="C297" s="13"/>
      <c r="F297" s="17"/>
      <c r="G297" s="17"/>
      <c r="H297" s="13"/>
      <c r="I297" s="17"/>
      <c r="J297" s="17"/>
      <c r="K297" s="17"/>
      <c r="L297" s="13"/>
    </row>
    <row r="298" spans="1:12" s="381" customFormat="1" x14ac:dyDescent="0.2">
      <c r="A298" s="13"/>
      <c r="B298" s="299"/>
      <c r="C298" s="13"/>
      <c r="F298" s="17"/>
      <c r="G298" s="17"/>
      <c r="H298" s="13"/>
      <c r="I298" s="17"/>
      <c r="J298" s="17"/>
      <c r="K298" s="17"/>
      <c r="L298" s="13"/>
    </row>
    <row r="299" spans="1:12" s="381" customFormat="1" x14ac:dyDescent="0.2">
      <c r="A299" s="13"/>
      <c r="B299" s="299"/>
      <c r="C299" s="13"/>
      <c r="F299" s="17"/>
      <c r="G299" s="17"/>
      <c r="H299" s="13"/>
      <c r="I299" s="17"/>
      <c r="J299" s="17"/>
      <c r="K299" s="17"/>
      <c r="L299" s="13"/>
    </row>
    <row r="300" spans="1:12" s="381" customFormat="1" x14ac:dyDescent="0.2">
      <c r="A300" s="13"/>
      <c r="B300" s="299"/>
      <c r="C300" s="13"/>
      <c r="F300" s="17"/>
      <c r="G300" s="17"/>
      <c r="H300" s="13"/>
      <c r="I300" s="17"/>
      <c r="J300" s="17"/>
      <c r="K300" s="17"/>
      <c r="L300" s="13"/>
    </row>
    <row r="301" spans="1:12" s="381" customFormat="1" x14ac:dyDescent="0.2">
      <c r="A301" s="13"/>
      <c r="B301" s="299"/>
      <c r="C301" s="13"/>
      <c r="F301" s="17"/>
      <c r="G301" s="17"/>
      <c r="H301" s="13"/>
      <c r="I301" s="17"/>
      <c r="J301" s="17"/>
      <c r="K301" s="17"/>
      <c r="L301" s="13"/>
    </row>
    <row r="302" spans="1:12" s="381" customFormat="1" x14ac:dyDescent="0.2">
      <c r="A302" s="13"/>
      <c r="B302" s="299"/>
      <c r="C302" s="13"/>
      <c r="F302" s="17"/>
      <c r="G302" s="17"/>
      <c r="H302" s="13"/>
      <c r="I302" s="17"/>
      <c r="J302" s="17"/>
      <c r="K302" s="17"/>
      <c r="L302" s="13"/>
    </row>
    <row r="303" spans="1:12" s="381" customFormat="1" x14ac:dyDescent="0.2">
      <c r="A303" s="13"/>
      <c r="B303" s="299"/>
      <c r="C303" s="13"/>
      <c r="F303" s="17"/>
      <c r="G303" s="17"/>
      <c r="H303" s="13"/>
      <c r="I303" s="17"/>
      <c r="J303" s="17"/>
      <c r="K303" s="17"/>
      <c r="L303" s="13"/>
    </row>
    <row r="304" spans="1:12" s="381" customFormat="1" x14ac:dyDescent="0.2">
      <c r="A304" s="13"/>
      <c r="B304" s="299"/>
      <c r="C304" s="13"/>
      <c r="F304" s="17"/>
      <c r="G304" s="17"/>
      <c r="H304" s="13"/>
      <c r="I304" s="17"/>
      <c r="J304" s="17"/>
      <c r="K304" s="17"/>
      <c r="L304" s="13"/>
    </row>
    <row r="305" spans="1:12" s="381" customFormat="1" x14ac:dyDescent="0.2">
      <c r="A305" s="13"/>
      <c r="B305" s="299"/>
      <c r="C305" s="13"/>
      <c r="F305" s="17"/>
      <c r="G305" s="17"/>
      <c r="H305" s="13"/>
      <c r="I305" s="17"/>
      <c r="J305" s="17"/>
      <c r="K305" s="17"/>
      <c r="L305" s="13"/>
    </row>
    <row r="306" spans="1:12" s="381" customFormat="1" x14ac:dyDescent="0.2">
      <c r="A306" s="13"/>
      <c r="B306" s="299"/>
      <c r="C306" s="13"/>
      <c r="F306" s="17"/>
      <c r="G306" s="17"/>
      <c r="H306" s="13"/>
      <c r="I306" s="17"/>
      <c r="J306" s="17"/>
      <c r="K306" s="17"/>
      <c r="L306" s="13"/>
    </row>
    <row r="307" spans="1:12" s="381" customFormat="1" x14ac:dyDescent="0.2">
      <c r="A307" s="13"/>
      <c r="B307" s="299"/>
      <c r="C307" s="13"/>
      <c r="F307" s="17"/>
      <c r="G307" s="17"/>
      <c r="H307" s="13"/>
      <c r="I307" s="17"/>
      <c r="J307" s="17"/>
      <c r="K307" s="17"/>
      <c r="L307" s="13"/>
    </row>
    <row r="308" spans="1:12" s="381" customFormat="1" x14ac:dyDescent="0.2">
      <c r="A308" s="13"/>
      <c r="B308" s="299"/>
      <c r="C308" s="13"/>
      <c r="F308" s="17"/>
      <c r="G308" s="17"/>
      <c r="H308" s="13"/>
      <c r="I308" s="17"/>
      <c r="J308" s="17"/>
      <c r="K308" s="17"/>
      <c r="L308" s="13"/>
    </row>
    <row r="309" spans="1:12" s="381" customFormat="1" x14ac:dyDescent="0.2">
      <c r="A309" s="13"/>
      <c r="B309" s="299"/>
      <c r="C309" s="13"/>
      <c r="F309" s="17"/>
      <c r="G309" s="17"/>
      <c r="H309" s="13"/>
      <c r="I309" s="17"/>
      <c r="J309" s="17"/>
      <c r="K309" s="17"/>
      <c r="L309" s="13"/>
    </row>
    <row r="310" spans="1:12" s="381" customFormat="1" x14ac:dyDescent="0.2">
      <c r="A310" s="13"/>
      <c r="B310" s="299"/>
      <c r="C310" s="13"/>
      <c r="F310" s="17"/>
      <c r="G310" s="17"/>
      <c r="H310" s="13"/>
      <c r="I310" s="17"/>
      <c r="J310" s="17"/>
      <c r="K310" s="17"/>
      <c r="L310" s="13"/>
    </row>
    <row r="311" spans="1:12" s="381" customFormat="1" x14ac:dyDescent="0.2">
      <c r="A311" s="13"/>
      <c r="B311" s="299"/>
      <c r="C311" s="13"/>
      <c r="F311" s="17"/>
      <c r="G311" s="17"/>
      <c r="H311" s="13"/>
      <c r="I311" s="17"/>
      <c r="J311" s="17"/>
      <c r="K311" s="17"/>
      <c r="L311" s="13"/>
    </row>
    <row r="312" spans="1:12" s="381" customFormat="1" x14ac:dyDescent="0.2">
      <c r="A312" s="13"/>
      <c r="B312" s="299"/>
      <c r="C312" s="13"/>
      <c r="F312" s="17"/>
      <c r="G312" s="17"/>
      <c r="H312" s="13"/>
      <c r="I312" s="17"/>
      <c r="J312" s="17"/>
      <c r="K312" s="17"/>
      <c r="L312" s="13"/>
    </row>
    <row r="313" spans="1:12" s="381" customFormat="1" x14ac:dyDescent="0.2">
      <c r="A313" s="13"/>
      <c r="B313" s="299"/>
      <c r="C313" s="13"/>
      <c r="F313" s="17"/>
      <c r="G313" s="17"/>
      <c r="H313" s="13"/>
      <c r="I313" s="17"/>
      <c r="J313" s="17"/>
      <c r="K313" s="17"/>
      <c r="L313" s="13"/>
    </row>
    <row r="314" spans="1:12" s="381" customFormat="1" x14ac:dyDescent="0.2">
      <c r="A314" s="13"/>
      <c r="B314" s="299"/>
      <c r="C314" s="13"/>
      <c r="F314" s="17"/>
      <c r="G314" s="17"/>
      <c r="H314" s="13"/>
      <c r="I314" s="17"/>
      <c r="J314" s="17"/>
      <c r="K314" s="17"/>
      <c r="L314" s="13"/>
    </row>
    <row r="315" spans="1:12" s="381" customFormat="1" x14ac:dyDescent="0.2">
      <c r="A315" s="13"/>
      <c r="B315" s="299"/>
      <c r="C315" s="13"/>
      <c r="F315" s="17"/>
      <c r="G315" s="17"/>
      <c r="H315" s="13"/>
      <c r="I315" s="17"/>
      <c r="J315" s="17"/>
      <c r="K315" s="17"/>
      <c r="L315" s="13"/>
    </row>
    <row r="316" spans="1:12" s="381" customFormat="1" x14ac:dyDescent="0.2">
      <c r="A316" s="13"/>
      <c r="B316" s="299"/>
      <c r="C316" s="13"/>
      <c r="F316" s="17"/>
      <c r="G316" s="17"/>
      <c r="H316" s="13"/>
      <c r="I316" s="17"/>
      <c r="J316" s="17"/>
      <c r="K316" s="17"/>
      <c r="L316" s="13"/>
    </row>
    <row r="317" spans="1:12" s="381" customFormat="1" x14ac:dyDescent="0.2">
      <c r="A317" s="13"/>
      <c r="B317" s="299"/>
      <c r="C317" s="13"/>
      <c r="F317" s="17"/>
      <c r="G317" s="17"/>
      <c r="H317" s="13"/>
      <c r="I317" s="17"/>
      <c r="J317" s="17"/>
      <c r="K317" s="17"/>
      <c r="L317" s="13"/>
    </row>
    <row r="318" spans="1:12" s="381" customFormat="1" x14ac:dyDescent="0.2">
      <c r="A318" s="13"/>
      <c r="B318" s="299"/>
      <c r="C318" s="13"/>
      <c r="F318" s="17"/>
      <c r="G318" s="17"/>
      <c r="H318" s="13"/>
      <c r="I318" s="17"/>
      <c r="J318" s="17"/>
      <c r="K318" s="17"/>
      <c r="L318" s="13"/>
    </row>
    <row r="319" spans="1:12" s="381" customFormat="1" x14ac:dyDescent="0.2">
      <c r="A319" s="13"/>
      <c r="B319" s="299"/>
      <c r="C319" s="13"/>
      <c r="F319" s="17"/>
      <c r="G319" s="17"/>
      <c r="H319" s="13"/>
      <c r="I319" s="17"/>
      <c r="J319" s="17"/>
      <c r="K319" s="17"/>
      <c r="L319" s="13"/>
    </row>
    <row r="320" spans="1:12" s="381" customFormat="1" x14ac:dyDescent="0.2">
      <c r="A320" s="13"/>
      <c r="B320" s="299"/>
      <c r="C320" s="13"/>
      <c r="F320" s="17"/>
      <c r="G320" s="17"/>
      <c r="H320" s="13"/>
      <c r="I320" s="17"/>
      <c r="J320" s="17"/>
      <c r="K320" s="17"/>
      <c r="L320" s="13"/>
    </row>
    <row r="321" spans="1:12" s="381" customFormat="1" x14ac:dyDescent="0.2">
      <c r="A321" s="13"/>
      <c r="B321" s="299"/>
      <c r="C321" s="13"/>
      <c r="F321" s="17"/>
      <c r="G321" s="17"/>
      <c r="H321" s="13"/>
      <c r="I321" s="17"/>
      <c r="J321" s="17"/>
      <c r="K321" s="17"/>
      <c r="L321" s="13"/>
    </row>
    <row r="322" spans="1:12" s="381" customFormat="1" x14ac:dyDescent="0.2">
      <c r="A322" s="13"/>
      <c r="B322" s="299"/>
      <c r="C322" s="13"/>
      <c r="F322" s="17"/>
      <c r="G322" s="17"/>
      <c r="H322" s="13"/>
      <c r="I322" s="17"/>
      <c r="J322" s="17"/>
      <c r="K322" s="17"/>
      <c r="L322" s="13"/>
    </row>
    <row r="323" spans="1:12" s="381" customFormat="1" x14ac:dyDescent="0.2">
      <c r="A323" s="13"/>
      <c r="B323" s="299"/>
      <c r="C323" s="13"/>
      <c r="F323" s="17"/>
      <c r="G323" s="17"/>
      <c r="H323" s="13"/>
      <c r="I323" s="17"/>
      <c r="J323" s="17"/>
      <c r="K323" s="17"/>
      <c r="L323" s="13"/>
    </row>
    <row r="324" spans="1:12" s="381" customFormat="1" x14ac:dyDescent="0.2">
      <c r="A324" s="13"/>
      <c r="B324" s="299"/>
      <c r="C324" s="13"/>
      <c r="F324" s="17"/>
      <c r="G324" s="17"/>
      <c r="H324" s="13"/>
      <c r="I324" s="17"/>
      <c r="J324" s="17"/>
      <c r="K324" s="17"/>
      <c r="L324" s="13"/>
    </row>
    <row r="325" spans="1:12" s="381" customFormat="1" x14ac:dyDescent="0.2">
      <c r="A325" s="13"/>
      <c r="B325" s="299"/>
      <c r="C325" s="13"/>
      <c r="F325" s="17"/>
      <c r="G325" s="17"/>
      <c r="H325" s="13"/>
      <c r="I325" s="17"/>
      <c r="J325" s="17"/>
      <c r="K325" s="17"/>
      <c r="L325" s="13"/>
    </row>
    <row r="326" spans="1:12" s="381" customFormat="1" x14ac:dyDescent="0.2">
      <c r="A326" s="13"/>
      <c r="B326" s="299"/>
      <c r="C326" s="13"/>
      <c r="F326" s="17"/>
      <c r="G326" s="17"/>
      <c r="H326" s="13"/>
      <c r="I326" s="17"/>
      <c r="J326" s="17"/>
      <c r="K326" s="17"/>
      <c r="L326" s="13"/>
    </row>
    <row r="327" spans="1:12" s="381" customFormat="1" x14ac:dyDescent="0.2">
      <c r="A327" s="13"/>
      <c r="B327" s="299"/>
      <c r="C327" s="13"/>
      <c r="F327" s="17"/>
      <c r="G327" s="17"/>
      <c r="H327" s="13"/>
      <c r="I327" s="17"/>
      <c r="J327" s="17"/>
      <c r="K327" s="17"/>
      <c r="L327" s="13"/>
    </row>
    <row r="328" spans="1:12" s="381" customFormat="1" x14ac:dyDescent="0.2">
      <c r="A328" s="13"/>
      <c r="B328" s="299"/>
      <c r="C328" s="13"/>
      <c r="F328" s="17"/>
      <c r="G328" s="17"/>
      <c r="H328" s="13"/>
      <c r="I328" s="17"/>
      <c r="J328" s="17"/>
      <c r="K328" s="17"/>
      <c r="L328" s="13"/>
    </row>
    <row r="329" spans="1:12" s="381" customFormat="1" x14ac:dyDescent="0.2">
      <c r="A329" s="13"/>
      <c r="B329" s="299"/>
      <c r="C329" s="13"/>
      <c r="F329" s="17"/>
      <c r="G329" s="17"/>
      <c r="H329" s="13"/>
      <c r="I329" s="17"/>
      <c r="J329" s="17"/>
      <c r="K329" s="17"/>
      <c r="L329" s="13"/>
    </row>
    <row r="330" spans="1:12" s="381" customFormat="1" x14ac:dyDescent="0.2">
      <c r="A330" s="13"/>
      <c r="B330" s="299"/>
      <c r="C330" s="13"/>
      <c r="F330" s="17"/>
      <c r="G330" s="17"/>
      <c r="H330" s="13"/>
      <c r="I330" s="17"/>
      <c r="J330" s="17"/>
      <c r="K330" s="17"/>
      <c r="L330" s="13"/>
    </row>
    <row r="331" spans="1:12" s="381" customFormat="1" x14ac:dyDescent="0.2">
      <c r="A331" s="13"/>
      <c r="B331" s="299"/>
      <c r="C331" s="13"/>
      <c r="F331" s="17"/>
      <c r="G331" s="17"/>
      <c r="H331" s="13"/>
      <c r="I331" s="17"/>
      <c r="J331" s="17"/>
      <c r="K331" s="17"/>
      <c r="L331" s="13"/>
    </row>
    <row r="332" spans="1:12" s="381" customFormat="1" x14ac:dyDescent="0.2">
      <c r="A332" s="13"/>
      <c r="B332" s="299"/>
      <c r="C332" s="13"/>
      <c r="F332" s="17"/>
      <c r="G332" s="17"/>
      <c r="H332" s="13"/>
      <c r="I332" s="17"/>
      <c r="J332" s="17"/>
      <c r="K332" s="17"/>
      <c r="L332" s="13"/>
    </row>
    <row r="333" spans="1:12" s="381" customFormat="1" x14ac:dyDescent="0.2">
      <c r="A333" s="13"/>
      <c r="B333" s="299"/>
      <c r="C333" s="13"/>
      <c r="F333" s="17"/>
      <c r="G333" s="17"/>
      <c r="H333" s="13"/>
      <c r="I333" s="17"/>
      <c r="J333" s="17"/>
      <c r="K333" s="17"/>
      <c r="L333" s="13"/>
    </row>
    <row r="334" spans="1:12" s="381" customFormat="1" x14ac:dyDescent="0.2">
      <c r="A334" s="13"/>
      <c r="B334" s="299"/>
      <c r="C334" s="13"/>
      <c r="F334" s="17"/>
      <c r="G334" s="17"/>
      <c r="H334" s="13"/>
      <c r="I334" s="17"/>
      <c r="J334" s="17"/>
      <c r="K334" s="17"/>
      <c r="L334" s="13"/>
    </row>
    <row r="335" spans="1:12" s="381" customFormat="1" x14ac:dyDescent="0.2">
      <c r="A335" s="13"/>
      <c r="B335" s="299"/>
      <c r="C335" s="13"/>
      <c r="F335" s="17"/>
      <c r="G335" s="17"/>
      <c r="H335" s="13"/>
      <c r="I335" s="17"/>
      <c r="J335" s="17"/>
      <c r="K335" s="17"/>
      <c r="L335" s="13"/>
    </row>
    <row r="336" spans="1:12" s="381" customFormat="1" x14ac:dyDescent="0.2">
      <c r="A336" s="13"/>
      <c r="B336" s="299"/>
      <c r="C336" s="13"/>
      <c r="F336" s="17"/>
      <c r="G336" s="17"/>
      <c r="H336" s="13"/>
      <c r="I336" s="17"/>
      <c r="J336" s="17"/>
      <c r="K336" s="17"/>
      <c r="L336" s="13"/>
    </row>
    <row r="337" spans="1:12" s="381" customFormat="1" x14ac:dyDescent="0.2">
      <c r="A337" s="13"/>
      <c r="B337" s="299"/>
      <c r="C337" s="13"/>
      <c r="F337" s="17"/>
      <c r="G337" s="17"/>
      <c r="H337" s="13"/>
      <c r="I337" s="17"/>
      <c r="J337" s="17"/>
      <c r="K337" s="17"/>
      <c r="L337" s="13"/>
    </row>
    <row r="338" spans="1:12" s="381" customFormat="1" x14ac:dyDescent="0.2">
      <c r="A338" s="13"/>
      <c r="B338" s="299"/>
      <c r="C338" s="13"/>
      <c r="F338" s="17"/>
      <c r="G338" s="17"/>
      <c r="H338" s="13"/>
      <c r="I338" s="17"/>
      <c r="J338" s="17"/>
      <c r="K338" s="17"/>
      <c r="L338" s="13"/>
    </row>
    <row r="339" spans="1:12" s="381" customFormat="1" x14ac:dyDescent="0.2">
      <c r="A339" s="13"/>
      <c r="B339" s="299"/>
      <c r="C339" s="13"/>
      <c r="F339" s="17"/>
      <c r="G339" s="17"/>
      <c r="H339" s="13"/>
      <c r="I339" s="17"/>
      <c r="J339" s="17"/>
      <c r="K339" s="17"/>
      <c r="L339" s="13"/>
    </row>
    <row r="340" spans="1:12" s="381" customFormat="1" x14ac:dyDescent="0.2">
      <c r="A340" s="13"/>
      <c r="B340" s="299"/>
      <c r="C340" s="13"/>
      <c r="F340" s="17"/>
      <c r="G340" s="17"/>
      <c r="H340" s="13"/>
      <c r="I340" s="17"/>
      <c r="J340" s="17"/>
      <c r="K340" s="17"/>
      <c r="L340" s="13"/>
    </row>
    <row r="341" spans="1:12" s="381" customFormat="1" x14ac:dyDescent="0.2">
      <c r="A341" s="13"/>
      <c r="B341" s="299"/>
      <c r="C341" s="13"/>
      <c r="F341" s="17"/>
      <c r="G341" s="17"/>
      <c r="H341" s="13"/>
      <c r="I341" s="17"/>
      <c r="J341" s="17"/>
      <c r="K341" s="17"/>
      <c r="L341" s="13"/>
    </row>
    <row r="342" spans="1:12" s="381" customFormat="1" x14ac:dyDescent="0.2">
      <c r="A342" s="13"/>
      <c r="B342" s="299"/>
      <c r="C342" s="13"/>
      <c r="F342" s="17"/>
      <c r="G342" s="17"/>
      <c r="H342" s="13"/>
      <c r="I342" s="17"/>
      <c r="J342" s="17"/>
      <c r="K342" s="17"/>
      <c r="L342" s="13"/>
    </row>
    <row r="343" spans="1:12" s="381" customFormat="1" x14ac:dyDescent="0.2">
      <c r="A343" s="13"/>
      <c r="B343" s="299"/>
      <c r="C343" s="13"/>
      <c r="F343" s="17"/>
      <c r="G343" s="17"/>
      <c r="H343" s="13"/>
      <c r="I343" s="17"/>
      <c r="J343" s="17"/>
      <c r="K343" s="17"/>
      <c r="L343" s="13"/>
    </row>
    <row r="344" spans="1:12" s="381" customFormat="1" x14ac:dyDescent="0.2">
      <c r="A344" s="13"/>
      <c r="B344" s="299"/>
      <c r="C344" s="13"/>
      <c r="F344" s="17"/>
      <c r="G344" s="17"/>
      <c r="H344" s="13"/>
      <c r="I344" s="17"/>
      <c r="J344" s="17"/>
      <c r="K344" s="17"/>
      <c r="L344" s="13"/>
    </row>
    <row r="345" spans="1:12" s="381" customFormat="1" x14ac:dyDescent="0.2">
      <c r="A345" s="13"/>
      <c r="B345" s="299"/>
      <c r="C345" s="13"/>
      <c r="F345" s="17"/>
      <c r="G345" s="17"/>
      <c r="H345" s="13"/>
      <c r="I345" s="17"/>
      <c r="J345" s="17"/>
      <c r="K345" s="17"/>
      <c r="L345" s="13"/>
    </row>
    <row r="346" spans="1:12" s="381" customFormat="1" x14ac:dyDescent="0.2">
      <c r="A346" s="13"/>
      <c r="B346" s="299"/>
      <c r="C346" s="13"/>
      <c r="F346" s="17"/>
      <c r="G346" s="17"/>
      <c r="H346" s="13"/>
      <c r="I346" s="17"/>
      <c r="J346" s="17"/>
      <c r="K346" s="17"/>
      <c r="L346" s="13"/>
    </row>
    <row r="347" spans="1:12" s="381" customFormat="1" x14ac:dyDescent="0.2">
      <c r="A347" s="13"/>
      <c r="B347" s="299"/>
      <c r="C347" s="13"/>
      <c r="F347" s="17"/>
      <c r="G347" s="17"/>
      <c r="H347" s="13"/>
      <c r="I347" s="17"/>
      <c r="J347" s="17"/>
      <c r="K347" s="17"/>
      <c r="L347" s="13"/>
    </row>
    <row r="348" spans="1:12" s="381" customFormat="1" x14ac:dyDescent="0.2">
      <c r="A348" s="13"/>
      <c r="B348" s="299"/>
      <c r="C348" s="13"/>
      <c r="F348" s="17"/>
      <c r="G348" s="17"/>
      <c r="H348" s="13"/>
      <c r="I348" s="17"/>
      <c r="J348" s="17"/>
      <c r="K348" s="17"/>
      <c r="L348" s="13"/>
    </row>
    <row r="349" spans="1:12" s="381" customFormat="1" x14ac:dyDescent="0.2">
      <c r="A349" s="13"/>
      <c r="B349" s="299"/>
      <c r="C349" s="13"/>
      <c r="F349" s="17"/>
      <c r="G349" s="17"/>
      <c r="H349" s="13"/>
      <c r="I349" s="17"/>
      <c r="J349" s="17"/>
      <c r="K349" s="17"/>
      <c r="L349" s="13"/>
    </row>
    <row r="350" spans="1:12" s="381" customFormat="1" x14ac:dyDescent="0.2">
      <c r="A350" s="13"/>
      <c r="B350" s="299"/>
      <c r="C350" s="13"/>
      <c r="F350" s="17"/>
      <c r="G350" s="17"/>
      <c r="H350" s="13"/>
      <c r="I350" s="17"/>
      <c r="J350" s="17"/>
      <c r="K350" s="17"/>
      <c r="L350" s="13"/>
    </row>
    <row r="351" spans="1:12" s="381" customFormat="1" x14ac:dyDescent="0.2">
      <c r="A351" s="13"/>
      <c r="B351" s="299"/>
      <c r="C351" s="13"/>
      <c r="F351" s="17"/>
      <c r="G351" s="17"/>
      <c r="H351" s="13"/>
      <c r="I351" s="17"/>
      <c r="J351" s="17"/>
      <c r="K351" s="17"/>
      <c r="L351" s="13"/>
    </row>
    <row r="352" spans="1:12" s="381" customFormat="1" x14ac:dyDescent="0.2">
      <c r="A352" s="13"/>
      <c r="B352" s="299"/>
      <c r="C352" s="13"/>
      <c r="F352" s="17"/>
      <c r="G352" s="17"/>
      <c r="H352" s="13"/>
      <c r="I352" s="17"/>
      <c r="J352" s="17"/>
      <c r="K352" s="17"/>
      <c r="L352" s="13"/>
    </row>
    <row r="353" spans="1:12" s="381" customFormat="1" x14ac:dyDescent="0.2">
      <c r="A353" s="13"/>
      <c r="B353" s="299"/>
      <c r="C353" s="13"/>
      <c r="F353" s="17"/>
      <c r="G353" s="17"/>
      <c r="H353" s="13"/>
      <c r="I353" s="17"/>
      <c r="J353" s="17"/>
      <c r="K353" s="17"/>
      <c r="L353" s="13"/>
    </row>
    <row r="354" spans="1:12" s="381" customFormat="1" x14ac:dyDescent="0.2">
      <c r="A354" s="13"/>
      <c r="B354" s="299"/>
      <c r="C354" s="13"/>
      <c r="F354" s="17"/>
      <c r="G354" s="17"/>
      <c r="H354" s="13"/>
      <c r="I354" s="17"/>
      <c r="J354" s="17"/>
      <c r="K354" s="17"/>
      <c r="L354" s="13"/>
    </row>
    <row r="355" spans="1:12" s="381" customFormat="1" x14ac:dyDescent="0.2">
      <c r="A355" s="13"/>
      <c r="B355" s="299"/>
      <c r="C355" s="13"/>
      <c r="F355" s="17"/>
      <c r="G355" s="17"/>
      <c r="H355" s="13"/>
      <c r="I355" s="17"/>
      <c r="J355" s="17"/>
      <c r="K355" s="17"/>
      <c r="L355" s="13"/>
    </row>
    <row r="356" spans="1:12" s="381" customFormat="1" x14ac:dyDescent="0.2">
      <c r="A356" s="13"/>
      <c r="B356" s="299"/>
      <c r="C356" s="13"/>
      <c r="F356" s="17"/>
      <c r="G356" s="17"/>
      <c r="H356" s="13"/>
      <c r="I356" s="17"/>
      <c r="J356" s="17"/>
      <c r="K356" s="17"/>
      <c r="L356" s="13"/>
    </row>
    <row r="357" spans="1:12" s="381" customFormat="1" x14ac:dyDescent="0.2">
      <c r="A357" s="13"/>
      <c r="B357" s="299"/>
      <c r="C357" s="13"/>
      <c r="F357" s="17"/>
      <c r="G357" s="17"/>
      <c r="H357" s="13"/>
      <c r="I357" s="17"/>
      <c r="J357" s="17"/>
      <c r="K357" s="17"/>
      <c r="L357" s="13"/>
    </row>
    <row r="358" spans="1:12" s="381" customFormat="1" x14ac:dyDescent="0.2">
      <c r="A358" s="13"/>
      <c r="B358" s="299"/>
      <c r="C358" s="13"/>
      <c r="F358" s="17"/>
      <c r="G358" s="17"/>
      <c r="H358" s="13"/>
      <c r="I358" s="17"/>
      <c r="J358" s="17"/>
      <c r="K358" s="17"/>
      <c r="L358" s="13"/>
    </row>
    <row r="359" spans="1:12" s="381" customFormat="1" x14ac:dyDescent="0.2">
      <c r="A359" s="13"/>
      <c r="B359" s="299"/>
      <c r="C359" s="13"/>
      <c r="F359" s="17"/>
      <c r="G359" s="17"/>
      <c r="H359" s="13"/>
      <c r="I359" s="17"/>
      <c r="J359" s="17"/>
      <c r="K359" s="17"/>
      <c r="L359" s="13"/>
    </row>
    <row r="360" spans="1:12" s="381" customFormat="1" x14ac:dyDescent="0.2">
      <c r="A360" s="13"/>
      <c r="B360" s="299"/>
      <c r="C360" s="13"/>
      <c r="F360" s="17"/>
      <c r="G360" s="17"/>
      <c r="H360" s="13"/>
      <c r="I360" s="17"/>
      <c r="J360" s="17"/>
      <c r="K360" s="17"/>
      <c r="L360" s="13"/>
    </row>
    <row r="361" spans="1:12" s="381" customFormat="1" x14ac:dyDescent="0.2">
      <c r="A361" s="13"/>
      <c r="B361" s="299"/>
      <c r="C361" s="13"/>
      <c r="F361" s="17"/>
      <c r="G361" s="17"/>
      <c r="H361" s="13"/>
      <c r="I361" s="17"/>
      <c r="J361" s="17"/>
      <c r="K361" s="17"/>
      <c r="L361" s="13"/>
    </row>
    <row r="362" spans="1:12" s="381" customFormat="1" x14ac:dyDescent="0.2">
      <c r="A362" s="13"/>
      <c r="B362" s="299"/>
      <c r="C362" s="13"/>
      <c r="F362" s="17"/>
      <c r="G362" s="17"/>
      <c r="H362" s="13"/>
      <c r="I362" s="17"/>
      <c r="J362" s="17"/>
      <c r="K362" s="17"/>
      <c r="L362" s="13"/>
    </row>
    <row r="363" spans="1:12" s="381" customFormat="1" x14ac:dyDescent="0.2">
      <c r="A363" s="13"/>
      <c r="B363" s="299"/>
      <c r="C363" s="13"/>
      <c r="F363" s="17"/>
      <c r="G363" s="17"/>
      <c r="H363" s="13"/>
      <c r="I363" s="17"/>
      <c r="J363" s="17"/>
      <c r="K363" s="17"/>
      <c r="L363" s="13"/>
    </row>
    <row r="364" spans="1:12" s="381" customFormat="1" x14ac:dyDescent="0.2">
      <c r="A364" s="13"/>
      <c r="B364" s="299"/>
      <c r="C364" s="13"/>
      <c r="F364" s="17"/>
      <c r="G364" s="17"/>
      <c r="H364" s="13"/>
      <c r="I364" s="17"/>
      <c r="J364" s="17"/>
      <c r="K364" s="17"/>
      <c r="L364" s="13"/>
    </row>
    <row r="365" spans="1:12" s="381" customFormat="1" x14ac:dyDescent="0.2">
      <c r="A365" s="13"/>
      <c r="B365" s="299"/>
      <c r="C365" s="13"/>
      <c r="F365" s="17"/>
      <c r="G365" s="17"/>
      <c r="H365" s="13"/>
      <c r="I365" s="17"/>
      <c r="J365" s="17"/>
      <c r="K365" s="17"/>
      <c r="L365" s="13"/>
    </row>
    <row r="366" spans="1:12" s="381" customFormat="1" x14ac:dyDescent="0.2">
      <c r="A366" s="13"/>
      <c r="B366" s="299"/>
      <c r="C366" s="13"/>
      <c r="F366" s="17"/>
      <c r="G366" s="17"/>
      <c r="H366" s="13"/>
      <c r="I366" s="17"/>
      <c r="J366" s="17"/>
      <c r="K366" s="17"/>
      <c r="L366" s="13"/>
    </row>
    <row r="367" spans="1:12" s="381" customFormat="1" x14ac:dyDescent="0.2">
      <c r="A367" s="13"/>
      <c r="B367" s="299"/>
      <c r="C367" s="13"/>
      <c r="F367" s="17"/>
      <c r="G367" s="17"/>
      <c r="H367" s="13"/>
      <c r="I367" s="17"/>
      <c r="J367" s="17"/>
      <c r="K367" s="17"/>
      <c r="L367" s="13"/>
    </row>
    <row r="368" spans="1:12" s="381" customFormat="1" x14ac:dyDescent="0.2">
      <c r="A368" s="13"/>
      <c r="B368" s="299"/>
      <c r="C368" s="13"/>
      <c r="F368" s="17"/>
      <c r="G368" s="17"/>
      <c r="H368" s="13"/>
      <c r="I368" s="17"/>
      <c r="J368" s="17"/>
      <c r="K368" s="17"/>
      <c r="L368" s="13"/>
    </row>
    <row r="369" spans="1:12" s="381" customFormat="1" x14ac:dyDescent="0.2">
      <c r="A369" s="13"/>
      <c r="B369" s="299"/>
      <c r="C369" s="13"/>
      <c r="F369" s="17"/>
      <c r="G369" s="17"/>
      <c r="H369" s="13"/>
      <c r="I369" s="17"/>
      <c r="J369" s="17"/>
      <c r="K369" s="17"/>
      <c r="L369" s="13"/>
    </row>
    <row r="370" spans="1:12" s="381" customFormat="1" x14ac:dyDescent="0.2">
      <c r="A370" s="13"/>
      <c r="B370" s="299"/>
      <c r="C370" s="13"/>
      <c r="F370" s="17"/>
      <c r="G370" s="17"/>
      <c r="H370" s="13"/>
      <c r="I370" s="17"/>
      <c r="J370" s="17"/>
      <c r="K370" s="17"/>
      <c r="L370" s="13"/>
    </row>
    <row r="371" spans="1:12" s="381" customFormat="1" x14ac:dyDescent="0.2">
      <c r="A371" s="13"/>
      <c r="B371" s="299"/>
      <c r="C371" s="13"/>
      <c r="F371" s="17"/>
      <c r="G371" s="17"/>
      <c r="H371" s="13"/>
      <c r="I371" s="17"/>
      <c r="J371" s="17"/>
      <c r="K371" s="17"/>
      <c r="L371" s="13"/>
    </row>
    <row r="372" spans="1:12" s="381" customFormat="1" x14ac:dyDescent="0.2">
      <c r="A372" s="13"/>
      <c r="B372" s="299"/>
      <c r="C372" s="13"/>
      <c r="F372" s="17"/>
      <c r="G372" s="17"/>
      <c r="H372" s="13"/>
      <c r="I372" s="17"/>
      <c r="J372" s="17"/>
      <c r="K372" s="17"/>
      <c r="L372" s="13"/>
    </row>
    <row r="373" spans="1:12" s="381" customFormat="1" x14ac:dyDescent="0.2">
      <c r="A373" s="13"/>
      <c r="B373" s="299"/>
      <c r="C373" s="13"/>
      <c r="F373" s="17"/>
      <c r="G373" s="17"/>
      <c r="H373" s="13"/>
      <c r="I373" s="17"/>
      <c r="J373" s="17"/>
      <c r="K373" s="17"/>
      <c r="L373" s="13"/>
    </row>
    <row r="374" spans="1:12" s="381" customFormat="1" x14ac:dyDescent="0.2">
      <c r="A374" s="13"/>
      <c r="B374" s="299"/>
      <c r="C374" s="13"/>
      <c r="F374" s="17"/>
      <c r="G374" s="17"/>
      <c r="H374" s="13"/>
      <c r="I374" s="17"/>
      <c r="J374" s="17"/>
      <c r="K374" s="17"/>
      <c r="L374" s="13"/>
    </row>
    <row r="375" spans="1:12" s="381" customFormat="1" x14ac:dyDescent="0.2">
      <c r="A375" s="13"/>
      <c r="B375" s="299"/>
      <c r="C375" s="13"/>
      <c r="F375" s="17"/>
      <c r="G375" s="17"/>
      <c r="H375" s="13"/>
      <c r="I375" s="17"/>
      <c r="J375" s="17"/>
      <c r="K375" s="17"/>
      <c r="L375" s="13"/>
    </row>
    <row r="376" spans="1:12" s="381" customFormat="1" x14ac:dyDescent="0.2">
      <c r="A376" s="13"/>
      <c r="B376" s="299"/>
      <c r="C376" s="13"/>
      <c r="F376" s="17"/>
      <c r="G376" s="17"/>
      <c r="H376" s="13"/>
      <c r="I376" s="17"/>
      <c r="J376" s="17"/>
      <c r="K376" s="17"/>
      <c r="L376" s="13"/>
    </row>
    <row r="377" spans="1:12" s="381" customFormat="1" x14ac:dyDescent="0.2">
      <c r="A377" s="13"/>
      <c r="B377" s="299"/>
      <c r="C377" s="13"/>
      <c r="F377" s="17"/>
      <c r="G377" s="17"/>
      <c r="H377" s="13"/>
      <c r="I377" s="17"/>
      <c r="J377" s="17"/>
      <c r="K377" s="17"/>
      <c r="L377" s="13"/>
    </row>
    <row r="378" spans="1:12" s="381" customFormat="1" x14ac:dyDescent="0.2">
      <c r="A378" s="13"/>
      <c r="B378" s="299"/>
      <c r="C378" s="13"/>
      <c r="F378" s="17"/>
      <c r="G378" s="17"/>
      <c r="H378" s="13"/>
      <c r="I378" s="17"/>
      <c r="J378" s="17"/>
      <c r="K378" s="17"/>
      <c r="L378" s="13"/>
    </row>
    <row r="379" spans="1:12" s="381" customFormat="1" x14ac:dyDescent="0.2">
      <c r="A379" s="13"/>
      <c r="B379" s="299"/>
      <c r="C379" s="13"/>
      <c r="F379" s="17"/>
      <c r="G379" s="17"/>
      <c r="H379" s="13"/>
      <c r="I379" s="17"/>
      <c r="J379" s="17"/>
      <c r="K379" s="17"/>
      <c r="L379" s="13"/>
    </row>
    <row r="380" spans="1:12" s="381" customFormat="1" x14ac:dyDescent="0.2">
      <c r="A380" s="13"/>
      <c r="B380" s="299"/>
      <c r="C380" s="13"/>
      <c r="F380" s="17"/>
      <c r="G380" s="17"/>
      <c r="H380" s="13"/>
      <c r="I380" s="17"/>
      <c r="J380" s="17"/>
      <c r="K380" s="17"/>
      <c r="L380" s="13"/>
    </row>
    <row r="381" spans="1:12" s="381" customFormat="1" x14ac:dyDescent="0.2">
      <c r="A381" s="13"/>
      <c r="B381" s="299"/>
      <c r="C381" s="13"/>
      <c r="F381" s="17"/>
      <c r="G381" s="17"/>
      <c r="H381" s="13"/>
      <c r="I381" s="17"/>
      <c r="J381" s="17"/>
      <c r="K381" s="17"/>
      <c r="L381" s="13"/>
    </row>
    <row r="382" spans="1:12" s="381" customFormat="1" x14ac:dyDescent="0.2">
      <c r="A382" s="13"/>
      <c r="B382" s="299"/>
      <c r="C382" s="13"/>
      <c r="F382" s="17"/>
      <c r="G382" s="17"/>
      <c r="H382" s="13"/>
      <c r="I382" s="17"/>
      <c r="J382" s="17"/>
      <c r="K382" s="17"/>
      <c r="L382" s="13"/>
    </row>
    <row r="383" spans="1:12" s="381" customFormat="1" x14ac:dyDescent="0.2">
      <c r="A383" s="13"/>
      <c r="B383" s="299"/>
      <c r="C383" s="13"/>
      <c r="F383" s="17"/>
      <c r="G383" s="17"/>
      <c r="H383" s="13"/>
      <c r="I383" s="17"/>
      <c r="J383" s="17"/>
      <c r="K383" s="17"/>
      <c r="L383" s="13"/>
    </row>
    <row r="384" spans="1:12" s="381" customFormat="1" x14ac:dyDescent="0.2">
      <c r="A384" s="13"/>
      <c r="B384" s="299"/>
      <c r="C384" s="13"/>
      <c r="F384" s="17"/>
      <c r="G384" s="17"/>
      <c r="H384" s="13"/>
      <c r="I384" s="17"/>
      <c r="J384" s="17"/>
      <c r="K384" s="17"/>
      <c r="L384" s="13"/>
    </row>
    <row r="385" spans="1:12" s="381" customFormat="1" x14ac:dyDescent="0.2">
      <c r="A385" s="13"/>
      <c r="B385" s="299"/>
      <c r="C385" s="13"/>
      <c r="F385" s="17"/>
      <c r="G385" s="17"/>
      <c r="H385" s="13"/>
      <c r="I385" s="17"/>
      <c r="J385" s="17"/>
      <c r="K385" s="17"/>
      <c r="L385" s="13"/>
    </row>
    <row r="386" spans="1:12" s="381" customFormat="1" x14ac:dyDescent="0.2">
      <c r="A386" s="13"/>
      <c r="B386" s="299"/>
      <c r="C386" s="13"/>
      <c r="F386" s="17"/>
      <c r="G386" s="17"/>
      <c r="H386" s="13"/>
      <c r="I386" s="17"/>
      <c r="J386" s="17"/>
      <c r="K386" s="17"/>
      <c r="L386" s="13"/>
    </row>
    <row r="387" spans="1:12" s="381" customFormat="1" x14ac:dyDescent="0.2">
      <c r="A387" s="13"/>
      <c r="B387" s="299"/>
      <c r="C387" s="13"/>
      <c r="F387" s="17"/>
      <c r="G387" s="17"/>
      <c r="H387" s="13"/>
      <c r="I387" s="17"/>
      <c r="J387" s="17"/>
      <c r="K387" s="17"/>
      <c r="L387" s="13"/>
    </row>
    <row r="388" spans="1:12" s="381" customFormat="1" x14ac:dyDescent="0.2">
      <c r="A388" s="13"/>
      <c r="B388" s="299"/>
      <c r="C388" s="13"/>
      <c r="F388" s="17"/>
      <c r="G388" s="17"/>
      <c r="H388" s="13"/>
      <c r="I388" s="17"/>
      <c r="J388" s="17"/>
      <c r="K388" s="17"/>
      <c r="L388" s="13"/>
    </row>
    <row r="389" spans="1:12" s="381" customFormat="1" x14ac:dyDescent="0.2">
      <c r="A389" s="13"/>
      <c r="B389" s="299"/>
      <c r="C389" s="13"/>
      <c r="F389" s="17"/>
      <c r="G389" s="17"/>
      <c r="H389" s="13"/>
      <c r="I389" s="17"/>
      <c r="J389" s="17"/>
      <c r="K389" s="17"/>
      <c r="L389" s="13"/>
    </row>
    <row r="390" spans="1:12" s="381" customFormat="1" x14ac:dyDescent="0.2">
      <c r="A390" s="13"/>
      <c r="B390" s="299"/>
      <c r="C390" s="13"/>
      <c r="F390" s="17"/>
      <c r="G390" s="17"/>
      <c r="H390" s="13"/>
      <c r="I390" s="17"/>
      <c r="J390" s="17"/>
      <c r="K390" s="17"/>
      <c r="L390" s="13"/>
    </row>
    <row r="391" spans="1:12" s="381" customFormat="1" x14ac:dyDescent="0.2">
      <c r="A391" s="13"/>
      <c r="B391" s="299"/>
      <c r="C391" s="13"/>
      <c r="F391" s="17"/>
      <c r="G391" s="17"/>
      <c r="H391" s="13"/>
      <c r="I391" s="17"/>
      <c r="J391" s="17"/>
      <c r="K391" s="17"/>
      <c r="L391" s="13"/>
    </row>
    <row r="392" spans="1:12" s="381" customFormat="1" x14ac:dyDescent="0.2">
      <c r="A392" s="13"/>
      <c r="B392" s="299"/>
      <c r="C392" s="13"/>
      <c r="F392" s="17"/>
      <c r="G392" s="17"/>
      <c r="H392" s="13"/>
      <c r="I392" s="17"/>
      <c r="J392" s="17"/>
      <c r="K392" s="17"/>
      <c r="L392" s="13"/>
    </row>
    <row r="393" spans="1:12" s="381" customFormat="1" x14ac:dyDescent="0.2">
      <c r="A393" s="13"/>
      <c r="B393" s="299"/>
      <c r="C393" s="13"/>
      <c r="F393" s="17"/>
      <c r="G393" s="17"/>
      <c r="H393" s="13"/>
      <c r="I393" s="17"/>
      <c r="J393" s="17"/>
      <c r="K393" s="17"/>
      <c r="L393" s="13"/>
    </row>
    <row r="394" spans="1:12" s="381" customFormat="1" x14ac:dyDescent="0.2">
      <c r="A394" s="13"/>
      <c r="B394" s="299"/>
      <c r="C394" s="13"/>
      <c r="F394" s="17"/>
      <c r="G394" s="17"/>
      <c r="H394" s="13"/>
      <c r="I394" s="17"/>
      <c r="J394" s="17"/>
      <c r="K394" s="17"/>
      <c r="L394" s="13"/>
    </row>
    <row r="395" spans="1:12" s="381" customFormat="1" x14ac:dyDescent="0.2">
      <c r="A395" s="13"/>
      <c r="B395" s="299"/>
      <c r="C395" s="13"/>
      <c r="F395" s="17"/>
      <c r="G395" s="17"/>
      <c r="H395" s="13"/>
      <c r="I395" s="17"/>
      <c r="J395" s="17"/>
      <c r="K395" s="17"/>
      <c r="L395" s="13"/>
    </row>
    <row r="396" spans="1:12" s="381" customFormat="1" x14ac:dyDescent="0.2">
      <c r="A396" s="13"/>
      <c r="B396" s="299"/>
      <c r="C396" s="13"/>
      <c r="F396" s="17"/>
      <c r="G396" s="17"/>
      <c r="H396" s="13"/>
      <c r="I396" s="17"/>
      <c r="J396" s="17"/>
      <c r="K396" s="17"/>
      <c r="L396" s="13"/>
    </row>
    <row r="397" spans="1:12" s="381" customFormat="1" x14ac:dyDescent="0.2">
      <c r="A397" s="13"/>
      <c r="B397" s="299"/>
      <c r="C397" s="13"/>
      <c r="F397" s="17"/>
      <c r="G397" s="17"/>
      <c r="H397" s="13"/>
      <c r="I397" s="17"/>
      <c r="J397" s="17"/>
      <c r="K397" s="17"/>
      <c r="L397" s="13"/>
    </row>
    <row r="398" spans="1:12" s="381" customFormat="1" x14ac:dyDescent="0.2">
      <c r="A398" s="13"/>
      <c r="B398" s="299"/>
      <c r="C398" s="13"/>
      <c r="F398" s="17"/>
      <c r="G398" s="17"/>
      <c r="H398" s="13"/>
      <c r="I398" s="17"/>
      <c r="J398" s="17"/>
      <c r="K398" s="17"/>
      <c r="L398" s="13"/>
    </row>
    <row r="399" spans="1:12" s="381" customFormat="1" x14ac:dyDescent="0.2">
      <c r="A399" s="13"/>
      <c r="B399" s="299"/>
      <c r="C399" s="13"/>
      <c r="F399" s="17"/>
      <c r="G399" s="17"/>
      <c r="H399" s="13"/>
      <c r="I399" s="17"/>
      <c r="J399" s="17"/>
      <c r="K399" s="17"/>
      <c r="L399" s="13"/>
    </row>
    <row r="400" spans="1:12" s="381" customFormat="1" x14ac:dyDescent="0.2">
      <c r="A400" s="13"/>
      <c r="B400" s="299"/>
      <c r="C400" s="13"/>
      <c r="F400" s="17"/>
      <c r="G400" s="17"/>
      <c r="H400" s="13"/>
      <c r="I400" s="17"/>
      <c r="J400" s="17"/>
      <c r="K400" s="17"/>
      <c r="L400" s="13"/>
    </row>
    <row r="401" spans="1:12" s="381" customFormat="1" x14ac:dyDescent="0.2">
      <c r="A401" s="13"/>
      <c r="B401" s="299"/>
      <c r="C401" s="13"/>
      <c r="F401" s="17"/>
      <c r="G401" s="17"/>
      <c r="H401" s="13"/>
      <c r="I401" s="17"/>
      <c r="J401" s="17"/>
      <c r="K401" s="17"/>
      <c r="L401" s="13"/>
    </row>
    <row r="402" spans="1:12" s="381" customFormat="1" x14ac:dyDescent="0.2">
      <c r="A402" s="13"/>
      <c r="B402" s="299"/>
      <c r="C402" s="13"/>
      <c r="F402" s="17"/>
      <c r="G402" s="17"/>
      <c r="H402" s="13"/>
      <c r="I402" s="17"/>
      <c r="J402" s="17"/>
      <c r="K402" s="17"/>
      <c r="L402" s="13"/>
    </row>
    <row r="403" spans="1:12" s="381" customFormat="1" x14ac:dyDescent="0.2">
      <c r="A403" s="13"/>
      <c r="B403" s="299"/>
      <c r="C403" s="13"/>
      <c r="F403" s="17"/>
      <c r="G403" s="17"/>
      <c r="H403" s="13"/>
      <c r="I403" s="17"/>
      <c r="J403" s="17"/>
      <c r="K403" s="17"/>
      <c r="L403" s="13"/>
    </row>
    <row r="404" spans="1:12" s="381" customFormat="1" x14ac:dyDescent="0.2">
      <c r="A404" s="13"/>
      <c r="B404" s="299"/>
      <c r="C404" s="13"/>
      <c r="F404" s="17"/>
      <c r="G404" s="17"/>
      <c r="H404" s="13"/>
      <c r="I404" s="17"/>
      <c r="J404" s="17"/>
      <c r="K404" s="17"/>
      <c r="L404" s="13"/>
    </row>
    <row r="405" spans="1:12" s="381" customFormat="1" x14ac:dyDescent="0.2">
      <c r="A405" s="13"/>
      <c r="B405" s="299"/>
      <c r="C405" s="13"/>
      <c r="F405" s="17"/>
      <c r="G405" s="17"/>
      <c r="H405" s="13"/>
      <c r="I405" s="17"/>
      <c r="J405" s="17"/>
      <c r="K405" s="17"/>
      <c r="L405" s="13"/>
    </row>
    <row r="406" spans="1:12" s="381" customFormat="1" x14ac:dyDescent="0.2">
      <c r="A406" s="13"/>
      <c r="B406" s="299"/>
      <c r="C406" s="13"/>
      <c r="F406" s="17"/>
      <c r="G406" s="17"/>
      <c r="H406" s="13"/>
      <c r="I406" s="17"/>
      <c r="J406" s="17"/>
      <c r="K406" s="17"/>
      <c r="L406" s="13"/>
    </row>
    <row r="407" spans="1:12" s="381" customFormat="1" x14ac:dyDescent="0.2">
      <c r="A407" s="13"/>
      <c r="B407" s="299"/>
      <c r="C407" s="13"/>
      <c r="F407" s="17"/>
      <c r="G407" s="17"/>
      <c r="H407" s="13"/>
      <c r="I407" s="17"/>
      <c r="J407" s="17"/>
      <c r="K407" s="17"/>
      <c r="L407" s="13"/>
    </row>
    <row r="408" spans="1:12" s="381" customFormat="1" x14ac:dyDescent="0.2">
      <c r="A408" s="13"/>
      <c r="B408" s="299"/>
      <c r="C408" s="13"/>
      <c r="F408" s="17"/>
      <c r="G408" s="17"/>
      <c r="H408" s="13"/>
      <c r="I408" s="17"/>
      <c r="J408" s="17"/>
      <c r="K408" s="17"/>
      <c r="L408" s="13"/>
    </row>
    <row r="409" spans="1:12" s="381" customFormat="1" x14ac:dyDescent="0.2">
      <c r="A409" s="13"/>
      <c r="B409" s="299"/>
      <c r="C409" s="13"/>
      <c r="F409" s="17"/>
      <c r="G409" s="17"/>
      <c r="H409" s="13"/>
      <c r="I409" s="17"/>
      <c r="J409" s="17"/>
      <c r="K409" s="17"/>
      <c r="L409" s="13"/>
    </row>
    <row r="410" spans="1:12" s="381" customFormat="1" x14ac:dyDescent="0.2">
      <c r="A410" s="13"/>
      <c r="B410" s="299"/>
      <c r="C410" s="13"/>
      <c r="F410" s="17"/>
      <c r="G410" s="17"/>
      <c r="H410" s="13"/>
      <c r="I410" s="17"/>
      <c r="J410" s="17"/>
      <c r="K410" s="17"/>
      <c r="L410" s="13"/>
    </row>
    <row r="411" spans="1:12" s="381" customFormat="1" x14ac:dyDescent="0.2">
      <c r="A411" s="13"/>
      <c r="B411" s="299"/>
      <c r="C411" s="13"/>
      <c r="F411" s="17"/>
      <c r="G411" s="17"/>
      <c r="H411" s="13"/>
      <c r="I411" s="17"/>
      <c r="J411" s="17"/>
      <c r="K411" s="17"/>
      <c r="L411" s="13"/>
    </row>
    <row r="412" spans="1:12" s="381" customFormat="1" x14ac:dyDescent="0.2">
      <c r="A412" s="13"/>
      <c r="B412" s="299"/>
      <c r="C412" s="13"/>
      <c r="F412" s="17"/>
      <c r="G412" s="17"/>
      <c r="H412" s="13"/>
      <c r="I412" s="17"/>
      <c r="J412" s="17"/>
      <c r="K412" s="17"/>
      <c r="L412" s="13"/>
    </row>
    <row r="413" spans="1:12" s="381" customFormat="1" x14ac:dyDescent="0.2">
      <c r="A413" s="13"/>
      <c r="B413" s="299"/>
      <c r="C413" s="13"/>
      <c r="F413" s="17"/>
      <c r="G413" s="17"/>
      <c r="H413" s="13"/>
      <c r="I413" s="17"/>
      <c r="J413" s="17"/>
      <c r="K413" s="17"/>
      <c r="L413" s="13"/>
    </row>
    <row r="414" spans="1:12" s="381" customFormat="1" x14ac:dyDescent="0.2">
      <c r="A414" s="13"/>
      <c r="B414" s="299"/>
      <c r="C414" s="13"/>
      <c r="F414" s="17"/>
      <c r="G414" s="17"/>
      <c r="H414" s="13"/>
      <c r="I414" s="17"/>
      <c r="J414" s="17"/>
      <c r="K414" s="17"/>
      <c r="L414" s="13"/>
    </row>
    <row r="415" spans="1:12" s="381" customFormat="1" x14ac:dyDescent="0.2">
      <c r="A415" s="13"/>
      <c r="B415" s="299"/>
      <c r="C415" s="13"/>
      <c r="F415" s="17"/>
      <c r="G415" s="17"/>
      <c r="H415" s="13"/>
      <c r="I415" s="17"/>
      <c r="J415" s="17"/>
      <c r="K415" s="17"/>
      <c r="L415" s="13"/>
    </row>
    <row r="416" spans="1:12" s="381" customFormat="1" x14ac:dyDescent="0.2">
      <c r="A416" s="13"/>
      <c r="B416" s="299"/>
      <c r="C416" s="13"/>
      <c r="F416" s="17"/>
      <c r="G416" s="17"/>
      <c r="H416" s="13"/>
      <c r="I416" s="17"/>
      <c r="J416" s="17"/>
      <c r="K416" s="17"/>
      <c r="L416" s="13"/>
    </row>
    <row r="417" spans="1:12" s="381" customFormat="1" x14ac:dyDescent="0.2">
      <c r="A417" s="13"/>
      <c r="B417" s="299"/>
      <c r="C417" s="13"/>
      <c r="F417" s="17"/>
      <c r="G417" s="17"/>
      <c r="H417" s="13"/>
      <c r="I417" s="17"/>
      <c r="J417" s="17"/>
      <c r="K417" s="17"/>
      <c r="L417" s="13"/>
    </row>
    <row r="418" spans="1:12" s="381" customFormat="1" x14ac:dyDescent="0.2">
      <c r="A418" s="13"/>
      <c r="B418" s="299"/>
      <c r="C418" s="13"/>
      <c r="F418" s="17"/>
      <c r="G418" s="17"/>
      <c r="H418" s="13"/>
      <c r="I418" s="17"/>
      <c r="J418" s="17"/>
      <c r="K418" s="17"/>
      <c r="L418" s="13"/>
    </row>
    <row r="419" spans="1:12" s="381" customFormat="1" x14ac:dyDescent="0.2">
      <c r="A419" s="13"/>
      <c r="B419" s="299"/>
      <c r="C419" s="13"/>
      <c r="F419" s="17"/>
      <c r="G419" s="17"/>
      <c r="H419" s="13"/>
      <c r="I419" s="17"/>
      <c r="J419" s="17"/>
      <c r="K419" s="17"/>
      <c r="L419" s="13"/>
    </row>
    <row r="420" spans="1:12" s="381" customFormat="1" x14ac:dyDescent="0.2">
      <c r="A420" s="13"/>
      <c r="B420" s="299"/>
      <c r="C420" s="13"/>
      <c r="F420" s="17"/>
      <c r="G420" s="17"/>
      <c r="H420" s="13"/>
      <c r="I420" s="17"/>
      <c r="J420" s="17"/>
      <c r="K420" s="17"/>
      <c r="L420" s="13"/>
    </row>
    <row r="421" spans="1:12" s="381" customFormat="1" x14ac:dyDescent="0.2">
      <c r="A421" s="13"/>
      <c r="B421" s="299"/>
      <c r="C421" s="13"/>
      <c r="F421" s="17"/>
      <c r="G421" s="17"/>
      <c r="H421" s="13"/>
      <c r="I421" s="17"/>
      <c r="J421" s="17"/>
      <c r="K421" s="17"/>
      <c r="L421" s="13"/>
    </row>
    <row r="422" spans="1:12" s="381" customFormat="1" x14ac:dyDescent="0.2">
      <c r="A422" s="13"/>
      <c r="B422" s="299"/>
      <c r="C422" s="13"/>
      <c r="F422" s="17"/>
      <c r="G422" s="17"/>
      <c r="H422" s="13"/>
      <c r="I422" s="17"/>
      <c r="J422" s="17"/>
      <c r="K422" s="17"/>
      <c r="L422" s="13"/>
    </row>
    <row r="423" spans="1:12" s="381" customFormat="1" x14ac:dyDescent="0.2">
      <c r="A423" s="13"/>
      <c r="B423" s="299"/>
      <c r="C423" s="13"/>
      <c r="F423" s="17"/>
      <c r="G423" s="17"/>
      <c r="H423" s="13"/>
      <c r="I423" s="17"/>
      <c r="J423" s="17"/>
      <c r="K423" s="17"/>
      <c r="L423" s="13"/>
    </row>
    <row r="424" spans="1:12" s="381" customFormat="1" x14ac:dyDescent="0.2">
      <c r="A424" s="13"/>
      <c r="B424" s="299"/>
      <c r="C424" s="13"/>
      <c r="F424" s="17"/>
      <c r="G424" s="17"/>
      <c r="H424" s="13"/>
      <c r="I424" s="17"/>
      <c r="J424" s="17"/>
      <c r="K424" s="17"/>
      <c r="L424" s="13"/>
    </row>
    <row r="425" spans="1:12" s="381" customFormat="1" x14ac:dyDescent="0.2">
      <c r="A425" s="13"/>
      <c r="B425" s="299"/>
      <c r="C425" s="13"/>
      <c r="F425" s="17"/>
      <c r="G425" s="17"/>
      <c r="H425" s="13"/>
      <c r="I425" s="17"/>
      <c r="J425" s="17"/>
      <c r="K425" s="17"/>
      <c r="L425" s="13"/>
    </row>
    <row r="426" spans="1:12" s="381" customFormat="1" x14ac:dyDescent="0.2">
      <c r="A426" s="13"/>
      <c r="B426" s="299"/>
      <c r="C426" s="13"/>
      <c r="F426" s="17"/>
      <c r="G426" s="17"/>
      <c r="H426" s="13"/>
      <c r="I426" s="17"/>
      <c r="J426" s="17"/>
      <c r="K426" s="17"/>
      <c r="L426" s="13"/>
    </row>
    <row r="427" spans="1:12" s="381" customFormat="1" x14ac:dyDescent="0.2">
      <c r="A427" s="13"/>
      <c r="B427" s="299"/>
      <c r="C427" s="13"/>
      <c r="F427" s="17"/>
      <c r="G427" s="17"/>
      <c r="H427" s="13"/>
      <c r="I427" s="17"/>
      <c r="J427" s="17"/>
      <c r="K427" s="17"/>
      <c r="L427" s="13"/>
    </row>
    <row r="428" spans="1:12" s="381" customFormat="1" x14ac:dyDescent="0.2">
      <c r="A428" s="13"/>
      <c r="B428" s="299"/>
      <c r="C428" s="13"/>
      <c r="F428" s="17"/>
      <c r="G428" s="17"/>
      <c r="H428" s="13"/>
      <c r="I428" s="17"/>
      <c r="J428" s="17"/>
      <c r="K428" s="17"/>
      <c r="L428" s="13"/>
    </row>
    <row r="429" spans="1:12" s="381" customFormat="1" x14ac:dyDescent="0.2">
      <c r="A429" s="13"/>
      <c r="B429" s="299"/>
      <c r="C429" s="13"/>
      <c r="F429" s="17"/>
      <c r="G429" s="17"/>
      <c r="H429" s="13"/>
      <c r="I429" s="17"/>
      <c r="J429" s="17"/>
      <c r="K429" s="17"/>
      <c r="L429" s="13"/>
    </row>
    <row r="430" spans="1:12" s="381" customFormat="1" x14ac:dyDescent="0.2">
      <c r="A430" s="13"/>
      <c r="B430" s="299"/>
      <c r="C430" s="13"/>
      <c r="F430" s="17"/>
      <c r="G430" s="17"/>
      <c r="H430" s="13"/>
      <c r="I430" s="17"/>
      <c r="J430" s="17"/>
      <c r="K430" s="17"/>
      <c r="L430" s="13"/>
    </row>
    <row r="431" spans="1:12" s="381" customFormat="1" x14ac:dyDescent="0.2">
      <c r="A431" s="13"/>
      <c r="B431" s="299"/>
      <c r="C431" s="13"/>
      <c r="F431" s="17"/>
      <c r="G431" s="17"/>
      <c r="H431" s="13"/>
      <c r="I431" s="17"/>
      <c r="J431" s="17"/>
      <c r="K431" s="17"/>
      <c r="L431" s="13"/>
    </row>
    <row r="432" spans="1:12" s="381" customFormat="1" x14ac:dyDescent="0.2">
      <c r="A432" s="13"/>
      <c r="B432" s="299"/>
      <c r="C432" s="13"/>
      <c r="F432" s="17"/>
      <c r="G432" s="17"/>
      <c r="H432" s="13"/>
      <c r="I432" s="17"/>
      <c r="J432" s="17"/>
      <c r="K432" s="17"/>
      <c r="L432" s="13"/>
    </row>
    <row r="433" spans="1:12" s="381" customFormat="1" x14ac:dyDescent="0.2">
      <c r="A433" s="13"/>
      <c r="B433" s="299"/>
      <c r="C433" s="13"/>
      <c r="F433" s="17"/>
      <c r="G433" s="17"/>
      <c r="H433" s="13"/>
      <c r="I433" s="17"/>
      <c r="J433" s="17"/>
      <c r="K433" s="17"/>
      <c r="L433" s="13"/>
    </row>
    <row r="434" spans="1:12" s="381" customFormat="1" x14ac:dyDescent="0.2">
      <c r="A434" s="13"/>
      <c r="B434" s="299"/>
      <c r="C434" s="13"/>
      <c r="F434" s="17"/>
      <c r="G434" s="17"/>
      <c r="H434" s="13"/>
      <c r="I434" s="17"/>
      <c r="J434" s="17"/>
      <c r="K434" s="17"/>
      <c r="L434" s="13"/>
    </row>
    <row r="435" spans="1:12" s="381" customFormat="1" x14ac:dyDescent="0.2">
      <c r="A435" s="13"/>
      <c r="B435" s="299"/>
      <c r="C435" s="13"/>
      <c r="F435" s="17"/>
      <c r="G435" s="17"/>
      <c r="H435" s="13"/>
      <c r="I435" s="17"/>
      <c r="J435" s="17"/>
      <c r="K435" s="17"/>
      <c r="L435" s="13"/>
    </row>
    <row r="436" spans="1:12" s="381" customFormat="1" x14ac:dyDescent="0.2">
      <c r="A436" s="13"/>
      <c r="B436" s="299"/>
      <c r="C436" s="13"/>
      <c r="F436" s="17"/>
      <c r="G436" s="17"/>
      <c r="H436" s="13"/>
      <c r="I436" s="17"/>
      <c r="J436" s="17"/>
      <c r="K436" s="17"/>
      <c r="L436" s="13"/>
    </row>
    <row r="437" spans="1:12" s="381" customFormat="1" x14ac:dyDescent="0.2">
      <c r="A437" s="13"/>
      <c r="B437" s="299"/>
      <c r="C437" s="13"/>
      <c r="F437" s="17"/>
      <c r="G437" s="17"/>
      <c r="H437" s="13"/>
      <c r="I437" s="17"/>
      <c r="J437" s="17"/>
      <c r="K437" s="17"/>
      <c r="L437" s="13"/>
    </row>
    <row r="438" spans="1:12" s="381" customFormat="1" x14ac:dyDescent="0.2">
      <c r="A438" s="13"/>
      <c r="B438" s="299"/>
      <c r="C438" s="13"/>
      <c r="F438" s="17"/>
      <c r="G438" s="17"/>
      <c r="H438" s="13"/>
      <c r="I438" s="17"/>
      <c r="J438" s="17"/>
      <c r="K438" s="17"/>
      <c r="L438" s="13"/>
    </row>
    <row r="439" spans="1:12" s="381" customFormat="1" x14ac:dyDescent="0.2">
      <c r="A439" s="13"/>
      <c r="B439" s="299"/>
      <c r="C439" s="13"/>
      <c r="F439" s="17"/>
      <c r="G439" s="17"/>
      <c r="H439" s="13"/>
      <c r="I439" s="17"/>
      <c r="J439" s="17"/>
      <c r="K439" s="17"/>
      <c r="L439" s="13"/>
    </row>
    <row r="440" spans="1:12" s="381" customFormat="1" x14ac:dyDescent="0.2">
      <c r="A440" s="13"/>
      <c r="B440" s="299"/>
      <c r="C440" s="13"/>
      <c r="F440" s="17"/>
      <c r="G440" s="17"/>
      <c r="H440" s="13"/>
      <c r="I440" s="17"/>
      <c r="J440" s="17"/>
      <c r="K440" s="17"/>
      <c r="L440" s="13"/>
    </row>
    <row r="441" spans="1:12" s="381" customFormat="1" x14ac:dyDescent="0.2">
      <c r="A441" s="13"/>
      <c r="B441" s="299"/>
      <c r="C441" s="13"/>
      <c r="F441" s="17"/>
      <c r="G441" s="17"/>
      <c r="H441" s="13"/>
      <c r="I441" s="17"/>
      <c r="J441" s="17"/>
      <c r="K441" s="17"/>
      <c r="L441" s="13"/>
    </row>
    <row r="442" spans="1:12" s="381" customFormat="1" x14ac:dyDescent="0.2">
      <c r="A442" s="13"/>
      <c r="B442" s="299"/>
      <c r="C442" s="13"/>
      <c r="F442" s="17"/>
      <c r="G442" s="17"/>
      <c r="H442" s="13"/>
      <c r="I442" s="17"/>
      <c r="J442" s="17"/>
      <c r="K442" s="17"/>
      <c r="L442" s="13"/>
    </row>
    <row r="443" spans="1:12" s="381" customFormat="1" x14ac:dyDescent="0.2">
      <c r="A443" s="13"/>
      <c r="B443" s="299"/>
      <c r="C443" s="13"/>
      <c r="F443" s="17"/>
      <c r="G443" s="17"/>
      <c r="H443" s="13"/>
      <c r="I443" s="17"/>
      <c r="J443" s="17"/>
      <c r="K443" s="17"/>
      <c r="L443" s="13"/>
    </row>
    <row r="444" spans="1:12" s="381" customFormat="1" x14ac:dyDescent="0.2">
      <c r="A444" s="13"/>
      <c r="B444" s="299"/>
      <c r="C444" s="13"/>
      <c r="F444" s="17"/>
      <c r="G444" s="17"/>
      <c r="H444" s="13"/>
      <c r="I444" s="17"/>
      <c r="J444" s="17"/>
      <c r="K444" s="17"/>
      <c r="L444" s="13"/>
    </row>
    <row r="445" spans="1:12" s="381" customFormat="1" x14ac:dyDescent="0.2">
      <c r="A445" s="13"/>
      <c r="B445" s="299"/>
      <c r="C445" s="13"/>
      <c r="F445" s="17"/>
      <c r="G445" s="17"/>
      <c r="H445" s="13"/>
      <c r="I445" s="17"/>
      <c r="J445" s="17"/>
      <c r="K445" s="17"/>
      <c r="L445" s="13"/>
    </row>
    <row r="446" spans="1:12" s="381" customFormat="1" x14ac:dyDescent="0.2">
      <c r="A446" s="13"/>
      <c r="B446" s="299"/>
      <c r="C446" s="13"/>
      <c r="F446" s="17"/>
      <c r="G446" s="17"/>
      <c r="H446" s="13"/>
      <c r="I446" s="17"/>
      <c r="J446" s="17"/>
      <c r="K446" s="17"/>
      <c r="L446" s="13"/>
    </row>
    <row r="447" spans="1:12" s="381" customFormat="1" x14ac:dyDescent="0.2">
      <c r="A447" s="13"/>
      <c r="B447" s="299"/>
      <c r="C447" s="13"/>
      <c r="F447" s="17"/>
      <c r="G447" s="17"/>
      <c r="H447" s="13"/>
      <c r="I447" s="17"/>
      <c r="J447" s="17"/>
      <c r="K447" s="17"/>
      <c r="L447" s="13"/>
    </row>
    <row r="448" spans="1:12" s="381" customFormat="1" x14ac:dyDescent="0.2">
      <c r="A448" s="13"/>
      <c r="B448" s="299"/>
      <c r="C448" s="13"/>
      <c r="F448" s="17"/>
      <c r="G448" s="17"/>
      <c r="H448" s="13"/>
      <c r="I448" s="17"/>
      <c r="J448" s="17"/>
      <c r="K448" s="17"/>
      <c r="L448" s="13"/>
    </row>
    <row r="449" spans="1:12" s="381" customFormat="1" x14ac:dyDescent="0.2">
      <c r="A449" s="13"/>
      <c r="B449" s="299"/>
      <c r="C449" s="13"/>
      <c r="F449" s="17"/>
      <c r="G449" s="17"/>
      <c r="H449" s="13"/>
      <c r="I449" s="17"/>
      <c r="J449" s="17"/>
      <c r="K449" s="17"/>
      <c r="L449" s="13"/>
    </row>
    <row r="450" spans="1:12" s="381" customFormat="1" x14ac:dyDescent="0.2">
      <c r="A450" s="13"/>
      <c r="B450" s="299"/>
      <c r="C450" s="13"/>
      <c r="F450" s="17"/>
      <c r="G450" s="17"/>
      <c r="H450" s="13"/>
      <c r="I450" s="17"/>
      <c r="J450" s="17"/>
      <c r="K450" s="17"/>
      <c r="L450" s="13"/>
    </row>
    <row r="451" spans="1:12" s="381" customFormat="1" x14ac:dyDescent="0.2">
      <c r="A451" s="13"/>
      <c r="B451" s="299"/>
      <c r="C451" s="13"/>
      <c r="F451" s="17"/>
      <c r="G451" s="17"/>
      <c r="H451" s="13"/>
      <c r="I451" s="17"/>
      <c r="J451" s="17"/>
      <c r="K451" s="17"/>
      <c r="L451" s="13"/>
    </row>
    <row r="452" spans="1:12" s="381" customFormat="1" x14ac:dyDescent="0.2">
      <c r="A452" s="13"/>
      <c r="B452" s="299"/>
      <c r="C452" s="13"/>
      <c r="F452" s="17"/>
      <c r="G452" s="17"/>
      <c r="H452" s="13"/>
      <c r="I452" s="17"/>
      <c r="J452" s="17"/>
      <c r="K452" s="17"/>
      <c r="L452" s="13"/>
    </row>
    <row r="453" spans="1:12" s="381" customFormat="1" x14ac:dyDescent="0.2">
      <c r="A453" s="13"/>
      <c r="B453" s="299"/>
      <c r="C453" s="13"/>
      <c r="F453" s="17"/>
      <c r="G453" s="17"/>
      <c r="H453" s="13"/>
      <c r="I453" s="17"/>
      <c r="J453" s="17"/>
      <c r="K453" s="17"/>
      <c r="L453" s="13"/>
    </row>
    <row r="454" spans="1:12" s="381" customFormat="1" x14ac:dyDescent="0.2">
      <c r="A454" s="13"/>
      <c r="B454" s="299"/>
      <c r="C454" s="13"/>
      <c r="F454" s="17"/>
      <c r="G454" s="17"/>
      <c r="H454" s="13"/>
      <c r="I454" s="17"/>
      <c r="J454" s="17"/>
      <c r="K454" s="17"/>
      <c r="L454" s="13"/>
    </row>
    <row r="455" spans="1:12" s="381" customFormat="1" x14ac:dyDescent="0.2">
      <c r="A455" s="13"/>
      <c r="B455" s="299"/>
      <c r="C455" s="13"/>
      <c r="F455" s="17"/>
      <c r="G455" s="17"/>
      <c r="H455" s="13"/>
      <c r="I455" s="17"/>
      <c r="J455" s="17"/>
      <c r="K455" s="17"/>
      <c r="L455" s="13"/>
    </row>
    <row r="456" spans="1:12" s="381" customFormat="1" x14ac:dyDescent="0.2">
      <c r="A456" s="13"/>
      <c r="B456" s="299"/>
      <c r="C456" s="13"/>
      <c r="F456" s="17"/>
      <c r="G456" s="17"/>
      <c r="H456" s="13"/>
      <c r="I456" s="17"/>
      <c r="J456" s="17"/>
      <c r="K456" s="17"/>
      <c r="L456" s="13"/>
    </row>
    <row r="457" spans="1:12" s="381" customFormat="1" x14ac:dyDescent="0.2">
      <c r="A457" s="13"/>
      <c r="B457" s="299"/>
      <c r="C457" s="13"/>
      <c r="F457" s="17"/>
      <c r="G457" s="17"/>
      <c r="H457" s="13"/>
      <c r="I457" s="17"/>
      <c r="J457" s="17"/>
      <c r="K457" s="17"/>
      <c r="L457" s="13"/>
    </row>
    <row r="458" spans="1:12" s="381" customFormat="1" x14ac:dyDescent="0.2">
      <c r="A458" s="13"/>
      <c r="B458" s="299"/>
      <c r="C458" s="13"/>
      <c r="F458" s="17"/>
      <c r="G458" s="17"/>
      <c r="H458" s="13"/>
      <c r="I458" s="17"/>
      <c r="J458" s="17"/>
      <c r="K458" s="17"/>
      <c r="L458" s="13"/>
    </row>
    <row r="459" spans="1:12" s="381" customFormat="1" x14ac:dyDescent="0.2">
      <c r="A459" s="13"/>
      <c r="B459" s="299"/>
      <c r="C459" s="13"/>
      <c r="F459" s="17"/>
      <c r="G459" s="17"/>
      <c r="H459" s="13"/>
      <c r="I459" s="17"/>
      <c r="J459" s="17"/>
      <c r="K459" s="17"/>
      <c r="L459" s="13"/>
    </row>
    <row r="460" spans="1:12" s="381" customFormat="1" x14ac:dyDescent="0.2">
      <c r="A460" s="13"/>
      <c r="B460" s="299"/>
      <c r="C460" s="13"/>
      <c r="F460" s="17"/>
      <c r="G460" s="17"/>
      <c r="H460" s="13"/>
      <c r="I460" s="17"/>
      <c r="J460" s="17"/>
      <c r="K460" s="17"/>
      <c r="L460" s="13"/>
    </row>
    <row r="461" spans="1:12" s="381" customFormat="1" x14ac:dyDescent="0.2">
      <c r="A461" s="13"/>
      <c r="B461" s="299"/>
      <c r="C461" s="13"/>
      <c r="F461" s="17"/>
      <c r="G461" s="17"/>
      <c r="H461" s="13"/>
      <c r="I461" s="17"/>
      <c r="J461" s="17"/>
      <c r="K461" s="17"/>
      <c r="L461" s="13"/>
    </row>
    <row r="462" spans="1:12" s="381" customFormat="1" x14ac:dyDescent="0.2">
      <c r="A462" s="13"/>
      <c r="B462" s="299"/>
      <c r="C462" s="13"/>
      <c r="F462" s="17"/>
      <c r="G462" s="17"/>
      <c r="H462" s="13"/>
      <c r="I462" s="17"/>
      <c r="J462" s="17"/>
      <c r="K462" s="17"/>
      <c r="L462" s="13"/>
    </row>
    <row r="463" spans="1:12" s="381" customFormat="1" x14ac:dyDescent="0.2">
      <c r="A463" s="13"/>
      <c r="B463" s="299"/>
      <c r="C463" s="13"/>
      <c r="F463" s="17"/>
      <c r="G463" s="17"/>
      <c r="H463" s="13"/>
      <c r="I463" s="17"/>
      <c r="J463" s="17"/>
      <c r="K463" s="17"/>
      <c r="L463" s="13"/>
    </row>
    <row r="464" spans="1:12" s="381" customFormat="1" x14ac:dyDescent="0.2">
      <c r="A464" s="13"/>
      <c r="B464" s="299"/>
      <c r="C464" s="13"/>
      <c r="F464" s="17"/>
      <c r="G464" s="17"/>
      <c r="H464" s="13"/>
      <c r="I464" s="17"/>
      <c r="J464" s="17"/>
      <c r="K464" s="17"/>
      <c r="L464" s="13"/>
    </row>
    <row r="465" spans="1:12" s="381" customFormat="1" x14ac:dyDescent="0.2">
      <c r="A465" s="13"/>
      <c r="B465" s="299"/>
      <c r="C465" s="13"/>
      <c r="F465" s="17"/>
      <c r="G465" s="17"/>
      <c r="H465" s="13"/>
      <c r="I465" s="17"/>
      <c r="J465" s="17"/>
      <c r="K465" s="17"/>
      <c r="L465" s="13"/>
    </row>
    <row r="466" spans="1:12" s="381" customFormat="1" x14ac:dyDescent="0.2">
      <c r="A466" s="13"/>
      <c r="B466" s="299"/>
      <c r="C466" s="13"/>
      <c r="F466" s="17"/>
      <c r="G466" s="17"/>
      <c r="H466" s="13"/>
      <c r="I466" s="17"/>
      <c r="J466" s="17"/>
      <c r="K466" s="17"/>
      <c r="L466" s="13"/>
    </row>
    <row r="467" spans="1:12" s="381" customFormat="1" x14ac:dyDescent="0.2">
      <c r="A467" s="13"/>
      <c r="B467" s="299"/>
      <c r="C467" s="13"/>
      <c r="F467" s="17"/>
      <c r="G467" s="17"/>
      <c r="H467" s="13"/>
      <c r="I467" s="17"/>
      <c r="J467" s="17"/>
      <c r="K467" s="17"/>
      <c r="L467" s="13"/>
    </row>
    <row r="468" spans="1:12" s="381" customFormat="1" x14ac:dyDescent="0.2">
      <c r="A468" s="13"/>
      <c r="B468" s="299"/>
      <c r="C468" s="13"/>
      <c r="F468" s="17"/>
      <c r="G468" s="17"/>
      <c r="H468" s="13"/>
      <c r="I468" s="17"/>
      <c r="J468" s="17"/>
      <c r="K468" s="17"/>
      <c r="L468" s="13"/>
    </row>
    <row r="469" spans="1:12" s="381" customFormat="1" x14ac:dyDescent="0.2">
      <c r="A469" s="13"/>
      <c r="B469" s="299"/>
      <c r="C469" s="13"/>
      <c r="F469" s="17"/>
      <c r="G469" s="17"/>
      <c r="H469" s="13"/>
      <c r="I469" s="17"/>
      <c r="J469" s="17"/>
      <c r="K469" s="17"/>
      <c r="L469" s="13"/>
    </row>
    <row r="470" spans="1:12" s="381" customFormat="1" x14ac:dyDescent="0.2">
      <c r="A470" s="13"/>
      <c r="B470" s="299"/>
      <c r="C470" s="13"/>
      <c r="F470" s="17"/>
      <c r="G470" s="17"/>
      <c r="H470" s="13"/>
      <c r="I470" s="17"/>
      <c r="J470" s="17"/>
      <c r="K470" s="17"/>
      <c r="L470" s="13"/>
    </row>
    <row r="471" spans="1:12" s="381" customFormat="1" x14ac:dyDescent="0.2">
      <c r="A471" s="13"/>
      <c r="B471" s="299"/>
      <c r="C471" s="13"/>
      <c r="F471" s="17"/>
      <c r="G471" s="17"/>
      <c r="H471" s="13"/>
      <c r="I471" s="17"/>
      <c r="J471" s="17"/>
      <c r="K471" s="17"/>
      <c r="L471" s="13"/>
    </row>
    <row r="472" spans="1:12" s="381" customFormat="1" x14ac:dyDescent="0.2">
      <c r="A472" s="13"/>
      <c r="B472" s="299"/>
      <c r="C472" s="13"/>
      <c r="F472" s="17"/>
      <c r="G472" s="17"/>
      <c r="H472" s="13"/>
      <c r="I472" s="17"/>
      <c r="J472" s="17"/>
      <c r="K472" s="17"/>
      <c r="L472" s="13"/>
    </row>
    <row r="473" spans="1:12" s="381" customFormat="1" x14ac:dyDescent="0.2">
      <c r="A473" s="13"/>
      <c r="B473" s="299"/>
      <c r="C473" s="13"/>
      <c r="F473" s="17"/>
      <c r="G473" s="17"/>
      <c r="H473" s="13"/>
      <c r="I473" s="17"/>
      <c r="J473" s="17"/>
      <c r="K473" s="17"/>
      <c r="L473" s="13"/>
    </row>
    <row r="474" spans="1:12" s="381" customFormat="1" x14ac:dyDescent="0.2">
      <c r="A474" s="13"/>
      <c r="B474" s="299"/>
      <c r="C474" s="13"/>
      <c r="F474" s="17"/>
      <c r="G474" s="17"/>
      <c r="H474" s="13"/>
      <c r="I474" s="17"/>
      <c r="J474" s="17"/>
      <c r="K474" s="17"/>
      <c r="L474" s="13"/>
    </row>
    <row r="475" spans="1:12" s="381" customFormat="1" x14ac:dyDescent="0.2">
      <c r="A475" s="13"/>
      <c r="B475" s="299"/>
      <c r="C475" s="13"/>
      <c r="F475" s="17"/>
      <c r="G475" s="17"/>
      <c r="H475" s="13"/>
      <c r="I475" s="17"/>
      <c r="J475" s="17"/>
      <c r="K475" s="17"/>
      <c r="L475" s="13"/>
    </row>
    <row r="476" spans="1:12" s="381" customFormat="1" x14ac:dyDescent="0.2">
      <c r="A476" s="13"/>
      <c r="B476" s="299"/>
      <c r="C476" s="13"/>
      <c r="F476" s="17"/>
      <c r="G476" s="17"/>
      <c r="H476" s="13"/>
      <c r="I476" s="17"/>
      <c r="J476" s="17"/>
      <c r="K476" s="17"/>
      <c r="L476" s="13"/>
    </row>
    <row r="477" spans="1:12" s="381" customFormat="1" x14ac:dyDescent="0.2">
      <c r="A477" s="13"/>
      <c r="B477" s="299"/>
      <c r="C477" s="13"/>
      <c r="F477" s="17"/>
      <c r="G477" s="17"/>
      <c r="H477" s="13"/>
      <c r="I477" s="17"/>
      <c r="J477" s="17"/>
      <c r="K477" s="17"/>
      <c r="L477" s="13"/>
    </row>
    <row r="478" spans="1:12" s="381" customFormat="1" x14ac:dyDescent="0.2">
      <c r="A478" s="13"/>
      <c r="B478" s="299"/>
      <c r="C478" s="13"/>
      <c r="F478" s="17"/>
      <c r="G478" s="17"/>
      <c r="H478" s="13"/>
      <c r="I478" s="17"/>
      <c r="J478" s="17"/>
      <c r="K478" s="17"/>
      <c r="L478" s="13"/>
    </row>
    <row r="479" spans="1:12" s="381" customFormat="1" x14ac:dyDescent="0.2">
      <c r="A479" s="13"/>
      <c r="B479" s="299"/>
      <c r="C479" s="13"/>
      <c r="F479" s="17"/>
      <c r="G479" s="17"/>
      <c r="H479" s="13"/>
      <c r="I479" s="17"/>
      <c r="J479" s="17"/>
      <c r="K479" s="17"/>
      <c r="L479" s="13"/>
    </row>
    <row r="480" spans="1:12" s="381" customFormat="1" x14ac:dyDescent="0.2">
      <c r="A480" s="13"/>
      <c r="B480" s="299"/>
      <c r="C480" s="13"/>
      <c r="F480" s="17"/>
      <c r="G480" s="17"/>
      <c r="H480" s="13"/>
      <c r="I480" s="17"/>
      <c r="J480" s="17"/>
      <c r="K480" s="17"/>
      <c r="L480" s="13"/>
    </row>
    <row r="481" spans="1:12" s="381" customFormat="1" x14ac:dyDescent="0.2">
      <c r="A481" s="13"/>
      <c r="B481" s="299"/>
      <c r="C481" s="13"/>
      <c r="F481" s="17"/>
      <c r="G481" s="17"/>
      <c r="H481" s="13"/>
      <c r="I481" s="17"/>
      <c r="J481" s="17"/>
      <c r="K481" s="17"/>
      <c r="L481" s="13"/>
    </row>
    <row r="482" spans="1:12" s="381" customFormat="1" x14ac:dyDescent="0.2">
      <c r="A482" s="13"/>
      <c r="B482" s="299"/>
      <c r="C482" s="13"/>
      <c r="F482" s="17"/>
      <c r="G482" s="17"/>
      <c r="H482" s="13"/>
      <c r="I482" s="17"/>
      <c r="J482" s="17"/>
      <c r="K482" s="17"/>
      <c r="L482" s="13"/>
    </row>
    <row r="483" spans="1:12" s="381" customFormat="1" x14ac:dyDescent="0.2">
      <c r="A483" s="13"/>
      <c r="B483" s="299"/>
      <c r="C483" s="13"/>
      <c r="F483" s="17"/>
      <c r="G483" s="17"/>
      <c r="H483" s="13"/>
      <c r="I483" s="17"/>
      <c r="J483" s="17"/>
      <c r="K483" s="17"/>
      <c r="L483" s="13"/>
    </row>
    <row r="484" spans="1:12" s="381" customFormat="1" x14ac:dyDescent="0.2">
      <c r="A484" s="13"/>
      <c r="B484" s="299"/>
      <c r="C484" s="13"/>
      <c r="F484" s="17"/>
      <c r="G484" s="17"/>
      <c r="H484" s="13"/>
      <c r="I484" s="17"/>
      <c r="J484" s="17"/>
      <c r="K484" s="17"/>
      <c r="L484" s="13"/>
    </row>
    <row r="485" spans="1:12" s="381" customFormat="1" x14ac:dyDescent="0.2">
      <c r="A485" s="13"/>
      <c r="B485" s="299"/>
      <c r="C485" s="13"/>
      <c r="F485" s="17"/>
      <c r="G485" s="17"/>
      <c r="H485" s="13"/>
      <c r="I485" s="17"/>
      <c r="J485" s="17"/>
      <c r="K485" s="17"/>
      <c r="L485" s="13"/>
    </row>
    <row r="486" spans="1:12" s="381" customFormat="1" x14ac:dyDescent="0.2">
      <c r="A486" s="13"/>
      <c r="B486" s="299"/>
      <c r="C486" s="13"/>
      <c r="F486" s="17"/>
      <c r="G486" s="17"/>
      <c r="H486" s="13"/>
      <c r="I486" s="17"/>
      <c r="J486" s="17"/>
      <c r="K486" s="17"/>
      <c r="L486" s="13"/>
    </row>
    <row r="487" spans="1:12" s="381" customFormat="1" x14ac:dyDescent="0.2">
      <c r="A487" s="13"/>
      <c r="B487" s="299"/>
      <c r="C487" s="13"/>
      <c r="F487" s="17"/>
      <c r="G487" s="17"/>
      <c r="H487" s="13"/>
      <c r="I487" s="17"/>
      <c r="J487" s="17"/>
      <c r="K487" s="17"/>
      <c r="L487" s="13"/>
    </row>
    <row r="488" spans="1:12" s="381" customFormat="1" x14ac:dyDescent="0.2">
      <c r="A488" s="13"/>
      <c r="B488" s="299"/>
      <c r="C488" s="13"/>
      <c r="F488" s="17"/>
      <c r="G488" s="17"/>
      <c r="H488" s="13"/>
      <c r="I488" s="17"/>
      <c r="J488" s="17"/>
      <c r="K488" s="17"/>
      <c r="L488" s="13"/>
    </row>
    <row r="489" spans="1:12" s="381" customFormat="1" x14ac:dyDescent="0.2">
      <c r="A489" s="13"/>
      <c r="B489" s="299"/>
      <c r="C489" s="13"/>
      <c r="F489" s="17"/>
      <c r="G489" s="17"/>
      <c r="H489" s="13"/>
      <c r="I489" s="17"/>
      <c r="J489" s="17"/>
      <c r="K489" s="17"/>
      <c r="L489" s="13"/>
    </row>
    <row r="490" spans="1:12" s="381" customFormat="1" x14ac:dyDescent="0.2">
      <c r="A490" s="13"/>
      <c r="B490" s="299"/>
      <c r="C490" s="13"/>
      <c r="F490" s="17"/>
      <c r="G490" s="17"/>
      <c r="H490" s="13"/>
      <c r="I490" s="17"/>
      <c r="J490" s="17"/>
      <c r="K490" s="17"/>
      <c r="L490" s="13"/>
    </row>
    <row r="491" spans="1:12" s="381" customFormat="1" x14ac:dyDescent="0.2">
      <c r="A491" s="13"/>
      <c r="B491" s="299"/>
      <c r="C491" s="13"/>
      <c r="F491" s="17"/>
      <c r="G491" s="17"/>
      <c r="H491" s="13"/>
      <c r="I491" s="17"/>
      <c r="J491" s="17"/>
      <c r="K491" s="17"/>
      <c r="L491" s="13"/>
    </row>
    <row r="492" spans="1:12" s="381" customFormat="1" x14ac:dyDescent="0.2">
      <c r="A492" s="13"/>
      <c r="B492" s="299"/>
      <c r="C492" s="13"/>
      <c r="F492" s="17"/>
      <c r="G492" s="17"/>
      <c r="H492" s="13"/>
      <c r="I492" s="17"/>
      <c r="J492" s="17"/>
      <c r="K492" s="17"/>
      <c r="L492" s="13"/>
    </row>
    <row r="493" spans="1:12" s="381" customFormat="1" x14ac:dyDescent="0.2">
      <c r="A493" s="13"/>
      <c r="B493" s="299"/>
      <c r="C493" s="13"/>
      <c r="F493" s="17"/>
      <c r="G493" s="17"/>
      <c r="H493" s="13"/>
      <c r="I493" s="17"/>
      <c r="J493" s="17"/>
      <c r="K493" s="17"/>
      <c r="L493" s="13"/>
    </row>
    <row r="494" spans="1:12" s="381" customFormat="1" x14ac:dyDescent="0.2">
      <c r="A494" s="13"/>
      <c r="B494" s="299"/>
      <c r="C494" s="13"/>
      <c r="F494" s="17"/>
      <c r="G494" s="17"/>
      <c r="H494" s="13"/>
      <c r="I494" s="17"/>
      <c r="J494" s="17"/>
      <c r="K494" s="17"/>
      <c r="L494" s="13"/>
    </row>
    <row r="495" spans="1:12" s="381" customFormat="1" x14ac:dyDescent="0.2">
      <c r="A495" s="13"/>
      <c r="B495" s="299"/>
      <c r="C495" s="13"/>
      <c r="F495" s="17"/>
      <c r="G495" s="17"/>
      <c r="H495" s="13"/>
      <c r="I495" s="17"/>
      <c r="J495" s="17"/>
      <c r="K495" s="17"/>
      <c r="L495" s="13"/>
    </row>
    <row r="496" spans="1:12" s="381" customFormat="1" x14ac:dyDescent="0.2">
      <c r="A496" s="13"/>
      <c r="B496" s="299"/>
      <c r="C496" s="13"/>
      <c r="F496" s="17"/>
      <c r="G496" s="17"/>
      <c r="H496" s="13"/>
      <c r="I496" s="17"/>
      <c r="J496" s="17"/>
      <c r="K496" s="17"/>
      <c r="L496" s="13"/>
    </row>
    <row r="497" spans="1:12" s="381" customFormat="1" x14ac:dyDescent="0.2">
      <c r="A497" s="13"/>
      <c r="B497" s="299"/>
      <c r="C497" s="13"/>
      <c r="F497" s="17"/>
      <c r="G497" s="17"/>
      <c r="H497" s="13"/>
      <c r="I497" s="17"/>
      <c r="J497" s="17"/>
      <c r="K497" s="17"/>
      <c r="L497" s="13"/>
    </row>
    <row r="498" spans="1:12" s="381" customFormat="1" x14ac:dyDescent="0.2">
      <c r="A498" s="13"/>
      <c r="B498" s="299"/>
      <c r="C498" s="13"/>
      <c r="F498" s="17"/>
      <c r="G498" s="17"/>
      <c r="H498" s="13"/>
      <c r="I498" s="17"/>
      <c r="J498" s="17"/>
      <c r="K498" s="17"/>
      <c r="L498" s="13"/>
    </row>
    <row r="499" spans="1:12" s="381" customFormat="1" x14ac:dyDescent="0.2">
      <c r="A499" s="13"/>
      <c r="B499" s="299"/>
      <c r="C499" s="13"/>
      <c r="F499" s="17"/>
      <c r="G499" s="17"/>
      <c r="H499" s="13"/>
      <c r="I499" s="17"/>
      <c r="J499" s="17"/>
      <c r="K499" s="17"/>
      <c r="L499" s="13"/>
    </row>
    <row r="500" spans="1:12" s="381" customFormat="1" x14ac:dyDescent="0.2">
      <c r="A500" s="13"/>
      <c r="B500" s="299"/>
      <c r="C500" s="13"/>
      <c r="F500" s="17"/>
      <c r="G500" s="17"/>
      <c r="H500" s="13"/>
      <c r="I500" s="17"/>
      <c r="J500" s="17"/>
      <c r="K500" s="17"/>
      <c r="L500" s="13"/>
    </row>
    <row r="501" spans="1:12" s="381" customFormat="1" x14ac:dyDescent="0.2">
      <c r="A501" s="13"/>
      <c r="B501" s="299"/>
      <c r="C501" s="13"/>
      <c r="F501" s="17"/>
      <c r="G501" s="17"/>
      <c r="H501" s="13"/>
      <c r="I501" s="17"/>
      <c r="J501" s="17"/>
      <c r="K501" s="17"/>
      <c r="L501" s="13"/>
    </row>
    <row r="502" spans="1:12" s="381" customFormat="1" x14ac:dyDescent="0.2">
      <c r="A502" s="13"/>
      <c r="B502" s="299"/>
      <c r="C502" s="13"/>
      <c r="F502" s="17"/>
      <c r="G502" s="17"/>
      <c r="H502" s="13"/>
      <c r="I502" s="17"/>
      <c r="J502" s="17"/>
      <c r="K502" s="17"/>
      <c r="L502" s="13"/>
    </row>
    <row r="503" spans="1:12" s="381" customFormat="1" x14ac:dyDescent="0.2">
      <c r="A503" s="13"/>
      <c r="B503" s="299"/>
      <c r="C503" s="13"/>
      <c r="F503" s="17"/>
      <c r="G503" s="17"/>
      <c r="H503" s="13"/>
      <c r="I503" s="17"/>
      <c r="J503" s="17"/>
      <c r="K503" s="17"/>
      <c r="L503" s="13"/>
    </row>
    <row r="504" spans="1:12" s="381" customFormat="1" x14ac:dyDescent="0.2">
      <c r="A504" s="13"/>
      <c r="B504" s="299"/>
      <c r="C504" s="13"/>
      <c r="F504" s="17"/>
      <c r="G504" s="17"/>
      <c r="H504" s="13"/>
      <c r="I504" s="17"/>
      <c r="J504" s="17"/>
      <c r="K504" s="17"/>
      <c r="L504" s="13"/>
    </row>
    <row r="505" spans="1:12" s="381" customFormat="1" x14ac:dyDescent="0.2">
      <c r="A505" s="13"/>
      <c r="B505" s="299"/>
      <c r="C505" s="13"/>
      <c r="F505" s="17"/>
      <c r="G505" s="17"/>
      <c r="H505" s="13"/>
      <c r="I505" s="17"/>
      <c r="J505" s="17"/>
      <c r="K505" s="17"/>
      <c r="L505" s="13"/>
    </row>
    <row r="506" spans="1:12" s="381" customFormat="1" x14ac:dyDescent="0.2">
      <c r="A506" s="13"/>
      <c r="B506" s="299"/>
      <c r="C506" s="13"/>
      <c r="F506" s="17"/>
      <c r="G506" s="17"/>
      <c r="H506" s="13"/>
      <c r="I506" s="17"/>
      <c r="J506" s="17"/>
      <c r="K506" s="17"/>
      <c r="L506" s="13"/>
    </row>
    <row r="507" spans="1:12" s="381" customFormat="1" x14ac:dyDescent="0.2">
      <c r="A507" s="13"/>
      <c r="B507" s="299"/>
      <c r="C507" s="13"/>
      <c r="F507" s="17"/>
      <c r="G507" s="17"/>
      <c r="H507" s="13"/>
      <c r="I507" s="17"/>
      <c r="J507" s="17"/>
      <c r="K507" s="17"/>
      <c r="L507" s="13"/>
    </row>
    <row r="508" spans="1:12" s="381" customFormat="1" x14ac:dyDescent="0.2">
      <c r="A508" s="13"/>
      <c r="B508" s="299"/>
      <c r="C508" s="13"/>
      <c r="F508" s="17"/>
      <c r="G508" s="17"/>
      <c r="H508" s="13"/>
      <c r="I508" s="17"/>
      <c r="J508" s="17"/>
      <c r="K508" s="17"/>
      <c r="L508" s="13"/>
    </row>
    <row r="509" spans="1:12" s="381" customFormat="1" x14ac:dyDescent="0.2">
      <c r="A509" s="13"/>
      <c r="B509" s="299"/>
      <c r="C509" s="13"/>
      <c r="F509" s="17"/>
      <c r="G509" s="17"/>
      <c r="H509" s="13"/>
      <c r="I509" s="17"/>
      <c r="J509" s="17"/>
      <c r="K509" s="17"/>
      <c r="L509" s="13"/>
    </row>
    <row r="510" spans="1:12" s="381" customFormat="1" x14ac:dyDescent="0.2">
      <c r="A510" s="13"/>
      <c r="B510" s="299"/>
      <c r="C510" s="13"/>
      <c r="F510" s="17"/>
      <c r="G510" s="17"/>
      <c r="H510" s="13"/>
      <c r="I510" s="17"/>
      <c r="J510" s="17"/>
      <c r="K510" s="17"/>
      <c r="L510" s="13"/>
    </row>
    <row r="511" spans="1:12" s="381" customFormat="1" x14ac:dyDescent="0.2">
      <c r="A511" s="13"/>
      <c r="B511" s="299"/>
      <c r="C511" s="13"/>
      <c r="F511" s="17"/>
      <c r="G511" s="17"/>
      <c r="H511" s="13"/>
      <c r="I511" s="17"/>
      <c r="J511" s="17"/>
      <c r="K511" s="17"/>
      <c r="L511" s="13"/>
    </row>
    <row r="512" spans="1:12" s="381" customFormat="1" x14ac:dyDescent="0.2">
      <c r="A512" s="13"/>
      <c r="B512" s="299"/>
      <c r="C512" s="13"/>
      <c r="F512" s="17"/>
      <c r="G512" s="17"/>
      <c r="H512" s="13"/>
      <c r="I512" s="17"/>
      <c r="J512" s="17"/>
      <c r="K512" s="17"/>
      <c r="L512" s="13"/>
    </row>
    <row r="513" spans="1:12" s="381" customFormat="1" x14ac:dyDescent="0.2">
      <c r="A513" s="13"/>
      <c r="B513" s="299"/>
      <c r="C513" s="13"/>
      <c r="F513" s="17"/>
      <c r="G513" s="17"/>
      <c r="H513" s="13"/>
      <c r="I513" s="17"/>
      <c r="J513" s="17"/>
      <c r="K513" s="17"/>
      <c r="L513" s="13"/>
    </row>
    <row r="514" spans="1:12" s="381" customFormat="1" x14ac:dyDescent="0.2">
      <c r="A514" s="13"/>
      <c r="B514" s="299"/>
      <c r="C514" s="13"/>
      <c r="F514" s="17"/>
      <c r="G514" s="17"/>
      <c r="H514" s="13"/>
      <c r="I514" s="17"/>
      <c r="J514" s="17"/>
      <c r="K514" s="17"/>
      <c r="L514" s="13"/>
    </row>
    <row r="515" spans="1:12" s="381" customFormat="1" x14ac:dyDescent="0.2">
      <c r="A515" s="13"/>
      <c r="B515" s="299"/>
      <c r="C515" s="13"/>
      <c r="F515" s="17"/>
      <c r="G515" s="17"/>
      <c r="H515" s="13"/>
      <c r="I515" s="17"/>
      <c r="J515" s="17"/>
      <c r="K515" s="17"/>
      <c r="L515" s="13"/>
    </row>
    <row r="516" spans="1:12" s="381" customFormat="1" x14ac:dyDescent="0.2">
      <c r="A516" s="13"/>
      <c r="B516" s="299"/>
      <c r="C516" s="13"/>
      <c r="F516" s="17"/>
      <c r="G516" s="17"/>
      <c r="H516" s="13"/>
      <c r="I516" s="17"/>
      <c r="J516" s="17"/>
      <c r="K516" s="17"/>
      <c r="L516" s="13"/>
    </row>
    <row r="517" spans="1:12" s="381" customFormat="1" x14ac:dyDescent="0.2">
      <c r="A517" s="13"/>
      <c r="B517" s="299"/>
      <c r="C517" s="13"/>
      <c r="F517" s="17"/>
      <c r="G517" s="17"/>
      <c r="H517" s="13"/>
      <c r="I517" s="17"/>
      <c r="J517" s="17"/>
      <c r="K517" s="17"/>
      <c r="L517" s="13"/>
    </row>
    <row r="518" spans="1:12" s="381" customFormat="1" x14ac:dyDescent="0.2">
      <c r="A518" s="13"/>
      <c r="B518" s="299"/>
      <c r="C518" s="13"/>
      <c r="F518" s="17"/>
      <c r="G518" s="17"/>
      <c r="H518" s="13"/>
      <c r="I518" s="17"/>
      <c r="J518" s="17"/>
      <c r="K518" s="17"/>
      <c r="L518" s="13"/>
    </row>
    <row r="519" spans="1:12" s="381" customFormat="1" x14ac:dyDescent="0.2">
      <c r="A519" s="13"/>
      <c r="B519" s="299"/>
      <c r="C519" s="13"/>
      <c r="F519" s="17"/>
      <c r="G519" s="17"/>
      <c r="H519" s="13"/>
      <c r="I519" s="17"/>
      <c r="J519" s="17"/>
      <c r="K519" s="17"/>
      <c r="L519" s="13"/>
    </row>
    <row r="520" spans="1:12" s="381" customFormat="1" x14ac:dyDescent="0.2">
      <c r="A520" s="13"/>
      <c r="B520" s="299"/>
      <c r="C520" s="13"/>
      <c r="F520" s="17"/>
      <c r="G520" s="17"/>
      <c r="H520" s="13"/>
      <c r="I520" s="17"/>
      <c r="J520" s="17"/>
      <c r="K520" s="17"/>
      <c r="L520" s="13"/>
    </row>
    <row r="521" spans="1:12" s="381" customFormat="1" x14ac:dyDescent="0.2">
      <c r="A521" s="13"/>
      <c r="B521" s="299"/>
      <c r="C521" s="13"/>
      <c r="F521" s="17"/>
      <c r="G521" s="17"/>
      <c r="H521" s="13"/>
      <c r="I521" s="17"/>
      <c r="J521" s="17"/>
      <c r="K521" s="17"/>
      <c r="L521" s="13"/>
    </row>
    <row r="522" spans="1:12" s="381" customFormat="1" x14ac:dyDescent="0.2">
      <c r="A522" s="13"/>
      <c r="B522" s="299"/>
      <c r="C522" s="13"/>
      <c r="F522" s="17"/>
      <c r="G522" s="17"/>
      <c r="H522" s="13"/>
      <c r="I522" s="17"/>
      <c r="J522" s="17"/>
      <c r="K522" s="17"/>
      <c r="L522" s="13"/>
    </row>
    <row r="523" spans="1:12" s="381" customFormat="1" x14ac:dyDescent="0.2">
      <c r="A523" s="13"/>
      <c r="B523" s="299"/>
      <c r="C523" s="13"/>
      <c r="F523" s="17"/>
      <c r="G523" s="17"/>
      <c r="H523" s="13"/>
      <c r="I523" s="17"/>
      <c r="J523" s="17"/>
      <c r="K523" s="17"/>
      <c r="L523" s="13"/>
    </row>
    <row r="524" spans="1:12" s="381" customFormat="1" x14ac:dyDescent="0.2">
      <c r="A524" s="13"/>
      <c r="B524" s="299"/>
      <c r="C524" s="13"/>
      <c r="F524" s="17"/>
      <c r="G524" s="17"/>
      <c r="H524" s="13"/>
      <c r="I524" s="17"/>
      <c r="J524" s="17"/>
      <c r="K524" s="17"/>
      <c r="L524" s="13"/>
    </row>
    <row r="525" spans="1:12" s="381" customFormat="1" x14ac:dyDescent="0.2">
      <c r="A525" s="13"/>
      <c r="B525" s="299"/>
      <c r="C525" s="13"/>
      <c r="F525" s="17"/>
      <c r="G525" s="17"/>
      <c r="H525" s="13"/>
      <c r="I525" s="17"/>
      <c r="J525" s="17"/>
      <c r="K525" s="17"/>
      <c r="L525" s="13"/>
    </row>
    <row r="526" spans="1:12" s="381" customFormat="1" x14ac:dyDescent="0.2">
      <c r="A526" s="13"/>
      <c r="B526" s="299"/>
      <c r="C526" s="13"/>
      <c r="F526" s="17"/>
      <c r="G526" s="17"/>
      <c r="H526" s="13"/>
      <c r="I526" s="17"/>
      <c r="J526" s="17"/>
      <c r="K526" s="17"/>
      <c r="L526" s="13"/>
    </row>
    <row r="527" spans="1:12" s="381" customFormat="1" x14ac:dyDescent="0.2">
      <c r="A527" s="13"/>
      <c r="B527" s="299"/>
      <c r="C527" s="13"/>
      <c r="F527" s="17"/>
      <c r="G527" s="17"/>
      <c r="H527" s="13"/>
      <c r="I527" s="17"/>
      <c r="J527" s="17"/>
      <c r="K527" s="17"/>
      <c r="L527" s="13"/>
    </row>
    <row r="528" spans="1:12" s="381" customFormat="1" x14ac:dyDescent="0.2">
      <c r="A528" s="13"/>
      <c r="B528" s="299"/>
      <c r="C528" s="13"/>
      <c r="F528" s="17"/>
      <c r="G528" s="17"/>
      <c r="H528" s="13"/>
      <c r="I528" s="17"/>
      <c r="J528" s="17"/>
      <c r="K528" s="17"/>
      <c r="L528" s="13"/>
    </row>
    <row r="529" spans="1:12" s="381" customFormat="1" x14ac:dyDescent="0.2">
      <c r="A529" s="13"/>
      <c r="B529" s="299"/>
      <c r="C529" s="13"/>
      <c r="F529" s="17"/>
      <c r="G529" s="17"/>
      <c r="H529" s="13"/>
      <c r="I529" s="17"/>
      <c r="J529" s="17"/>
      <c r="K529" s="17"/>
      <c r="L529" s="13"/>
    </row>
    <row r="530" spans="1:12" s="381" customFormat="1" x14ac:dyDescent="0.2">
      <c r="A530" s="13"/>
      <c r="B530" s="299"/>
      <c r="C530" s="13"/>
      <c r="F530" s="17"/>
      <c r="G530" s="17"/>
      <c r="H530" s="13"/>
      <c r="I530" s="17"/>
      <c r="J530" s="17"/>
      <c r="K530" s="17"/>
      <c r="L530" s="13"/>
    </row>
    <row r="531" spans="1:12" s="381" customFormat="1" x14ac:dyDescent="0.2">
      <c r="A531" s="13"/>
      <c r="B531" s="299"/>
      <c r="C531" s="13"/>
      <c r="F531" s="17"/>
      <c r="G531" s="17"/>
      <c r="H531" s="13"/>
      <c r="I531" s="17"/>
      <c r="J531" s="17"/>
      <c r="K531" s="17"/>
      <c r="L531" s="13"/>
    </row>
    <row r="532" spans="1:12" s="381" customFormat="1" x14ac:dyDescent="0.2">
      <c r="A532" s="13"/>
      <c r="B532" s="299"/>
      <c r="C532" s="13"/>
      <c r="F532" s="17"/>
      <c r="G532" s="17"/>
      <c r="H532" s="13"/>
      <c r="I532" s="17"/>
      <c r="J532" s="17"/>
      <c r="K532" s="17"/>
      <c r="L532" s="13"/>
    </row>
    <row r="533" spans="1:12" s="381" customFormat="1" x14ac:dyDescent="0.2">
      <c r="A533" s="13"/>
      <c r="B533" s="299"/>
      <c r="C533" s="13"/>
      <c r="F533" s="17"/>
      <c r="G533" s="17"/>
      <c r="H533" s="13"/>
      <c r="I533" s="17"/>
      <c r="J533" s="17"/>
      <c r="K533" s="17"/>
      <c r="L533" s="13"/>
    </row>
    <row r="534" spans="1:12" s="381" customFormat="1" x14ac:dyDescent="0.2">
      <c r="A534" s="13"/>
      <c r="B534" s="299"/>
      <c r="C534" s="13"/>
      <c r="F534" s="17"/>
      <c r="G534" s="17"/>
      <c r="H534" s="13"/>
      <c r="I534" s="17"/>
      <c r="J534" s="17"/>
      <c r="K534" s="17"/>
      <c r="L534" s="13"/>
    </row>
    <row r="535" spans="1:12" s="381" customFormat="1" x14ac:dyDescent="0.2">
      <c r="A535" s="13"/>
      <c r="B535" s="299"/>
      <c r="C535" s="13"/>
      <c r="F535" s="17"/>
      <c r="G535" s="17"/>
      <c r="H535" s="13"/>
      <c r="I535" s="17"/>
      <c r="J535" s="17"/>
      <c r="K535" s="17"/>
      <c r="L535" s="13"/>
    </row>
    <row r="536" spans="1:12" s="381" customFormat="1" x14ac:dyDescent="0.2">
      <c r="A536" s="13"/>
      <c r="B536" s="299"/>
      <c r="C536" s="13"/>
      <c r="F536" s="17"/>
      <c r="G536" s="17"/>
      <c r="H536" s="13"/>
      <c r="I536" s="17"/>
      <c r="J536" s="17"/>
      <c r="K536" s="17"/>
      <c r="L536" s="13"/>
    </row>
    <row r="537" spans="1:12" s="381" customFormat="1" x14ac:dyDescent="0.2">
      <c r="A537" s="13"/>
      <c r="B537" s="299"/>
      <c r="C537" s="13"/>
      <c r="F537" s="17"/>
      <c r="G537" s="17"/>
      <c r="H537" s="13"/>
      <c r="I537" s="17"/>
      <c r="J537" s="17"/>
      <c r="K537" s="17"/>
      <c r="L537" s="13"/>
    </row>
    <row r="538" spans="1:12" s="381" customFormat="1" x14ac:dyDescent="0.2">
      <c r="A538" s="13"/>
      <c r="B538" s="299"/>
      <c r="C538" s="13"/>
      <c r="F538" s="17"/>
      <c r="G538" s="17"/>
      <c r="H538" s="13"/>
      <c r="I538" s="17"/>
      <c r="J538" s="17"/>
      <c r="K538" s="17"/>
      <c r="L538" s="13"/>
    </row>
    <row r="539" spans="1:12" s="381" customFormat="1" x14ac:dyDescent="0.2">
      <c r="A539" s="13"/>
      <c r="B539" s="299"/>
      <c r="C539" s="13"/>
      <c r="F539" s="17"/>
      <c r="G539" s="17"/>
      <c r="H539" s="13"/>
      <c r="I539" s="17"/>
      <c r="J539" s="17"/>
      <c r="K539" s="17"/>
      <c r="L539" s="13"/>
    </row>
    <row r="540" spans="1:12" s="381" customFormat="1" x14ac:dyDescent="0.2">
      <c r="A540" s="13"/>
      <c r="B540" s="299"/>
      <c r="C540" s="13"/>
      <c r="F540" s="17"/>
      <c r="G540" s="17"/>
      <c r="H540" s="13"/>
      <c r="I540" s="17"/>
      <c r="J540" s="17"/>
      <c r="K540" s="17"/>
      <c r="L540" s="13"/>
    </row>
    <row r="541" spans="1:12" s="381" customFormat="1" x14ac:dyDescent="0.2">
      <c r="A541" s="13"/>
      <c r="B541" s="299"/>
      <c r="C541" s="13"/>
      <c r="F541" s="17"/>
      <c r="G541" s="17"/>
      <c r="H541" s="13"/>
      <c r="I541" s="17"/>
      <c r="J541" s="17"/>
      <c r="K541" s="17"/>
      <c r="L541" s="13"/>
    </row>
    <row r="542" spans="1:12" s="381" customFormat="1" x14ac:dyDescent="0.2">
      <c r="A542" s="13"/>
      <c r="B542" s="299"/>
      <c r="C542" s="13"/>
      <c r="F542" s="17"/>
      <c r="G542" s="17"/>
      <c r="H542" s="13"/>
      <c r="I542" s="17"/>
      <c r="J542" s="17"/>
      <c r="K542" s="17"/>
      <c r="L542" s="13"/>
    </row>
    <row r="543" spans="1:12" s="381" customFormat="1" x14ac:dyDescent="0.2">
      <c r="A543" s="13"/>
      <c r="B543" s="299"/>
      <c r="C543" s="13"/>
      <c r="F543" s="17"/>
      <c r="G543" s="17"/>
      <c r="H543" s="13"/>
      <c r="I543" s="17"/>
      <c r="J543" s="17"/>
      <c r="K543" s="17"/>
      <c r="L543" s="13"/>
    </row>
    <row r="544" spans="1:12" s="381" customFormat="1" x14ac:dyDescent="0.2">
      <c r="A544" s="13"/>
      <c r="B544" s="299"/>
      <c r="C544" s="13"/>
      <c r="F544" s="17"/>
      <c r="G544" s="17"/>
      <c r="H544" s="13"/>
      <c r="I544" s="17"/>
      <c r="J544" s="17"/>
      <c r="K544" s="17"/>
      <c r="L544" s="13"/>
    </row>
    <row r="545" spans="1:12" s="381" customFormat="1" x14ac:dyDescent="0.2">
      <c r="A545" s="13"/>
      <c r="B545" s="299"/>
      <c r="C545" s="13"/>
      <c r="F545" s="17"/>
      <c r="G545" s="17"/>
      <c r="H545" s="13"/>
      <c r="I545" s="17"/>
      <c r="J545" s="17"/>
      <c r="K545" s="17"/>
      <c r="L545" s="13"/>
    </row>
    <row r="546" spans="1:12" s="381" customFormat="1" x14ac:dyDescent="0.2">
      <c r="A546" s="13"/>
      <c r="B546" s="299"/>
      <c r="C546" s="13"/>
      <c r="F546" s="17"/>
      <c r="G546" s="17"/>
      <c r="H546" s="13"/>
      <c r="I546" s="17"/>
      <c r="J546" s="17"/>
      <c r="K546" s="17"/>
      <c r="L546" s="13"/>
    </row>
    <row r="547" spans="1:12" s="381" customFormat="1" x14ac:dyDescent="0.2">
      <c r="A547" s="13"/>
      <c r="B547" s="299"/>
      <c r="C547" s="13"/>
      <c r="F547" s="17"/>
      <c r="G547" s="17"/>
      <c r="H547" s="13"/>
      <c r="I547" s="17"/>
      <c r="J547" s="17"/>
      <c r="K547" s="17"/>
      <c r="L547" s="13"/>
    </row>
    <row r="548" spans="1:12" s="381" customFormat="1" x14ac:dyDescent="0.2">
      <c r="A548" s="13"/>
      <c r="B548" s="299"/>
      <c r="C548" s="13"/>
      <c r="F548" s="17"/>
      <c r="G548" s="17"/>
      <c r="H548" s="13"/>
      <c r="I548" s="17"/>
      <c r="J548" s="17"/>
      <c r="K548" s="17"/>
      <c r="L548" s="13"/>
    </row>
    <row r="549" spans="1:12" s="381" customFormat="1" x14ac:dyDescent="0.2">
      <c r="A549" s="13"/>
      <c r="B549" s="299"/>
      <c r="C549" s="13"/>
      <c r="F549" s="17"/>
      <c r="G549" s="17"/>
      <c r="H549" s="13"/>
      <c r="I549" s="17"/>
      <c r="J549" s="17"/>
      <c r="K549" s="17"/>
      <c r="L549" s="13"/>
    </row>
    <row r="550" spans="1:12" s="381" customFormat="1" x14ac:dyDescent="0.2">
      <c r="A550" s="13"/>
      <c r="B550" s="299"/>
      <c r="C550" s="13"/>
      <c r="F550" s="17"/>
      <c r="G550" s="17"/>
      <c r="H550" s="13"/>
      <c r="I550" s="17"/>
      <c r="J550" s="17"/>
      <c r="K550" s="17"/>
      <c r="L550" s="13"/>
    </row>
    <row r="551" spans="1:12" s="381" customFormat="1" x14ac:dyDescent="0.2">
      <c r="A551" s="13"/>
      <c r="B551" s="299"/>
      <c r="C551" s="13"/>
      <c r="F551" s="17"/>
      <c r="G551" s="17"/>
      <c r="H551" s="13"/>
      <c r="I551" s="17"/>
      <c r="J551" s="17"/>
      <c r="K551" s="17"/>
      <c r="L551" s="13"/>
    </row>
    <row r="552" spans="1:12" s="381" customFormat="1" x14ac:dyDescent="0.2">
      <c r="A552" s="13"/>
      <c r="B552" s="299"/>
      <c r="C552" s="13"/>
      <c r="F552" s="17"/>
      <c r="G552" s="17"/>
      <c r="H552" s="13"/>
      <c r="I552" s="17"/>
      <c r="J552" s="17"/>
      <c r="K552" s="17"/>
      <c r="L552" s="13"/>
    </row>
    <row r="553" spans="1:12" s="381" customFormat="1" x14ac:dyDescent="0.2">
      <c r="A553" s="13"/>
      <c r="B553" s="299"/>
      <c r="C553" s="13"/>
      <c r="F553" s="17"/>
      <c r="G553" s="17"/>
      <c r="H553" s="13"/>
      <c r="I553" s="17"/>
      <c r="J553" s="17"/>
      <c r="K553" s="17"/>
      <c r="L553" s="13"/>
    </row>
    <row r="554" spans="1:12" s="381" customFormat="1" x14ac:dyDescent="0.2">
      <c r="A554" s="13"/>
      <c r="B554" s="299"/>
      <c r="C554" s="13"/>
      <c r="F554" s="17"/>
      <c r="G554" s="17"/>
      <c r="H554" s="13"/>
      <c r="I554" s="17"/>
      <c r="J554" s="17"/>
      <c r="K554" s="17"/>
      <c r="L554" s="13"/>
    </row>
    <row r="555" spans="1:12" s="381" customFormat="1" x14ac:dyDescent="0.2">
      <c r="A555" s="13"/>
      <c r="B555" s="299"/>
      <c r="C555" s="13"/>
      <c r="F555" s="17"/>
      <c r="G555" s="17"/>
      <c r="H555" s="13"/>
      <c r="I555" s="17"/>
      <c r="J555" s="17"/>
      <c r="K555" s="17"/>
      <c r="L555" s="13"/>
    </row>
    <row r="556" spans="1:12" s="381" customFormat="1" x14ac:dyDescent="0.2">
      <c r="A556" s="13"/>
      <c r="B556" s="299"/>
      <c r="C556" s="13"/>
      <c r="F556" s="17"/>
      <c r="G556" s="17"/>
      <c r="H556" s="13"/>
      <c r="I556" s="17"/>
      <c r="J556" s="17"/>
      <c r="K556" s="17"/>
      <c r="L556" s="13"/>
    </row>
    <row r="557" spans="1:12" s="381" customFormat="1" x14ac:dyDescent="0.2">
      <c r="A557" s="13"/>
      <c r="B557" s="299"/>
      <c r="C557" s="13"/>
      <c r="F557" s="17"/>
      <c r="G557" s="17"/>
      <c r="H557" s="13"/>
      <c r="I557" s="17"/>
      <c r="J557" s="17"/>
      <c r="K557" s="17"/>
      <c r="L557" s="13"/>
    </row>
    <row r="558" spans="1:12" s="381" customFormat="1" x14ac:dyDescent="0.2">
      <c r="A558" s="13"/>
      <c r="B558" s="299"/>
      <c r="C558" s="13"/>
      <c r="F558" s="17"/>
      <c r="G558" s="17"/>
      <c r="H558" s="13"/>
      <c r="I558" s="17"/>
      <c r="J558" s="17"/>
      <c r="K558" s="17"/>
      <c r="L558" s="13"/>
    </row>
    <row r="559" spans="1:12" s="381" customFormat="1" x14ac:dyDescent="0.2">
      <c r="A559" s="13"/>
      <c r="B559" s="299"/>
      <c r="C559" s="13"/>
      <c r="F559" s="17"/>
      <c r="G559" s="17"/>
      <c r="H559" s="13"/>
      <c r="I559" s="17"/>
      <c r="J559" s="17"/>
      <c r="K559" s="17"/>
      <c r="L559" s="13"/>
    </row>
    <row r="560" spans="1:12" s="381" customFormat="1" x14ac:dyDescent="0.2">
      <c r="A560" s="13"/>
      <c r="B560" s="299"/>
      <c r="C560" s="13"/>
      <c r="F560" s="17"/>
      <c r="G560" s="17"/>
      <c r="H560" s="13"/>
      <c r="I560" s="17"/>
      <c r="J560" s="17"/>
      <c r="K560" s="17"/>
      <c r="L560" s="13"/>
    </row>
    <row r="561" spans="1:12" s="381" customFormat="1" x14ac:dyDescent="0.2">
      <c r="A561" s="13"/>
      <c r="B561" s="299"/>
      <c r="C561" s="13"/>
      <c r="F561" s="17"/>
      <c r="G561" s="17"/>
      <c r="H561" s="13"/>
      <c r="I561" s="17"/>
      <c r="J561" s="17"/>
      <c r="K561" s="17"/>
      <c r="L561" s="13"/>
    </row>
    <row r="562" spans="1:12" s="381" customFormat="1" x14ac:dyDescent="0.2">
      <c r="A562" s="13"/>
      <c r="B562" s="299"/>
      <c r="C562" s="13"/>
      <c r="F562" s="17"/>
      <c r="G562" s="17"/>
      <c r="H562" s="13"/>
      <c r="I562" s="17"/>
      <c r="J562" s="17"/>
      <c r="K562" s="17"/>
      <c r="L562" s="13"/>
    </row>
    <row r="563" spans="1:12" s="381" customFormat="1" x14ac:dyDescent="0.2">
      <c r="A563" s="13"/>
      <c r="B563" s="299"/>
      <c r="C563" s="13"/>
      <c r="F563" s="17"/>
      <c r="G563" s="17"/>
      <c r="H563" s="13"/>
      <c r="I563" s="17"/>
      <c r="J563" s="17"/>
      <c r="K563" s="17"/>
      <c r="L563" s="13"/>
    </row>
    <row r="564" spans="1:12" s="381" customFormat="1" x14ac:dyDescent="0.2">
      <c r="A564" s="13"/>
      <c r="B564" s="299"/>
      <c r="C564" s="13"/>
      <c r="F564" s="17"/>
      <c r="G564" s="17"/>
      <c r="H564" s="13"/>
      <c r="I564" s="17"/>
      <c r="J564" s="17"/>
      <c r="K564" s="17"/>
      <c r="L564" s="13"/>
    </row>
    <row r="565" spans="1:12" s="381" customFormat="1" x14ac:dyDescent="0.2">
      <c r="A565" s="13"/>
      <c r="B565" s="299"/>
      <c r="C565" s="13"/>
      <c r="F565" s="17"/>
      <c r="G565" s="17"/>
      <c r="H565" s="13"/>
      <c r="I565" s="17"/>
      <c r="J565" s="17"/>
      <c r="K565" s="17"/>
      <c r="L565" s="13"/>
    </row>
    <row r="566" spans="1:12" s="381" customFormat="1" x14ac:dyDescent="0.2">
      <c r="A566" s="13"/>
      <c r="B566" s="299"/>
      <c r="C566" s="13"/>
      <c r="F566" s="17"/>
      <c r="G566" s="17"/>
      <c r="H566" s="13"/>
      <c r="I566" s="17"/>
      <c r="J566" s="17"/>
      <c r="K566" s="17"/>
      <c r="L566" s="13"/>
    </row>
    <row r="567" spans="1:12" s="381" customFormat="1" x14ac:dyDescent="0.2">
      <c r="A567" s="13"/>
      <c r="B567" s="299"/>
      <c r="C567" s="13"/>
      <c r="F567" s="17"/>
      <c r="G567" s="17"/>
      <c r="H567" s="13"/>
      <c r="I567" s="17"/>
      <c r="J567" s="17"/>
      <c r="K567" s="17"/>
      <c r="L567" s="13"/>
    </row>
    <row r="568" spans="1:12" s="381" customFormat="1" x14ac:dyDescent="0.2">
      <c r="A568" s="13"/>
      <c r="B568" s="299"/>
      <c r="C568" s="13"/>
      <c r="F568" s="17"/>
      <c r="G568" s="17"/>
      <c r="H568" s="13"/>
      <c r="I568" s="17"/>
      <c r="J568" s="17"/>
      <c r="K568" s="17"/>
      <c r="L568" s="13"/>
    </row>
    <row r="569" spans="1:12" s="381" customFormat="1" x14ac:dyDescent="0.2">
      <c r="A569" s="13"/>
      <c r="B569" s="299"/>
      <c r="C569" s="13"/>
      <c r="F569" s="17"/>
      <c r="G569" s="17"/>
      <c r="H569" s="13"/>
      <c r="I569" s="17"/>
      <c r="J569" s="17"/>
      <c r="K569" s="17"/>
      <c r="L569" s="13"/>
    </row>
    <row r="570" spans="1:12" s="381" customFormat="1" x14ac:dyDescent="0.2">
      <c r="A570" s="13"/>
      <c r="B570" s="299"/>
      <c r="C570" s="13"/>
      <c r="F570" s="17"/>
      <c r="G570" s="17"/>
      <c r="H570" s="13"/>
      <c r="I570" s="17"/>
      <c r="J570" s="17"/>
      <c r="K570" s="17"/>
      <c r="L570" s="13"/>
    </row>
    <row r="571" spans="1:12" s="381" customFormat="1" x14ac:dyDescent="0.2">
      <c r="A571" s="13"/>
      <c r="B571" s="299"/>
      <c r="C571" s="13"/>
      <c r="F571" s="17"/>
      <c r="G571" s="17"/>
      <c r="H571" s="13"/>
      <c r="I571" s="17"/>
      <c r="J571" s="17"/>
      <c r="K571" s="17"/>
      <c r="L571" s="13"/>
    </row>
    <row r="572" spans="1:12" s="381" customFormat="1" x14ac:dyDescent="0.2">
      <c r="A572" s="13"/>
      <c r="B572" s="299"/>
      <c r="C572" s="13"/>
      <c r="F572" s="17"/>
      <c r="G572" s="17"/>
      <c r="H572" s="13"/>
      <c r="I572" s="17"/>
      <c r="J572" s="17"/>
      <c r="K572" s="17"/>
      <c r="L572" s="13"/>
    </row>
    <row r="573" spans="1:12" s="381" customFormat="1" x14ac:dyDescent="0.2">
      <c r="A573" s="13"/>
      <c r="B573" s="299"/>
      <c r="C573" s="13"/>
      <c r="F573" s="17"/>
      <c r="G573" s="17"/>
      <c r="H573" s="13"/>
      <c r="I573" s="17"/>
      <c r="J573" s="17"/>
      <c r="K573" s="17"/>
      <c r="L573" s="13"/>
    </row>
    <row r="574" spans="1:12" s="381" customFormat="1" x14ac:dyDescent="0.2">
      <c r="A574" s="13"/>
      <c r="B574" s="299"/>
      <c r="C574" s="13"/>
      <c r="F574" s="17"/>
      <c r="G574" s="17"/>
      <c r="H574" s="13"/>
      <c r="I574" s="17"/>
      <c r="J574" s="17"/>
      <c r="K574" s="17"/>
      <c r="L574" s="13"/>
    </row>
    <row r="575" spans="1:12" s="381" customFormat="1" x14ac:dyDescent="0.2">
      <c r="A575" s="13"/>
      <c r="B575" s="299"/>
      <c r="C575" s="13"/>
      <c r="F575" s="17"/>
      <c r="G575" s="17"/>
      <c r="H575" s="13"/>
      <c r="I575" s="17"/>
      <c r="J575" s="17"/>
      <c r="K575" s="17"/>
      <c r="L575" s="13"/>
    </row>
    <row r="576" spans="1:12" s="381" customFormat="1" x14ac:dyDescent="0.2">
      <c r="A576" s="13"/>
      <c r="B576" s="299"/>
      <c r="C576" s="13"/>
      <c r="F576" s="17"/>
      <c r="G576" s="17"/>
      <c r="H576" s="13"/>
      <c r="I576" s="17"/>
      <c r="J576" s="17"/>
      <c r="K576" s="17"/>
      <c r="L576" s="13"/>
    </row>
    <row r="577" spans="1:12" s="381" customFormat="1" x14ac:dyDescent="0.2">
      <c r="A577" s="13"/>
      <c r="B577" s="299"/>
      <c r="C577" s="13"/>
      <c r="F577" s="17"/>
      <c r="G577" s="17"/>
      <c r="H577" s="13"/>
      <c r="I577" s="17"/>
      <c r="J577" s="17"/>
      <c r="K577" s="17"/>
      <c r="L577" s="13"/>
    </row>
    <row r="578" spans="1:12" s="381" customFormat="1" x14ac:dyDescent="0.2">
      <c r="A578" s="13"/>
      <c r="B578" s="299"/>
      <c r="C578" s="13"/>
      <c r="F578" s="17"/>
      <c r="G578" s="17"/>
      <c r="H578" s="13"/>
      <c r="I578" s="17"/>
      <c r="J578" s="17"/>
      <c r="K578" s="17"/>
      <c r="L578" s="13"/>
    </row>
    <row r="579" spans="1:12" s="381" customFormat="1" x14ac:dyDescent="0.2">
      <c r="A579" s="13"/>
      <c r="B579" s="299"/>
      <c r="C579" s="13"/>
      <c r="F579" s="17"/>
      <c r="G579" s="17"/>
      <c r="H579" s="13"/>
      <c r="I579" s="17"/>
      <c r="J579" s="17"/>
      <c r="K579" s="17"/>
      <c r="L579" s="13"/>
    </row>
    <row r="580" spans="1:12" s="381" customFormat="1" x14ac:dyDescent="0.2">
      <c r="A580" s="13"/>
      <c r="B580" s="299"/>
      <c r="C580" s="13"/>
      <c r="F580" s="17"/>
      <c r="G580" s="17"/>
      <c r="H580" s="13"/>
      <c r="I580" s="17"/>
      <c r="J580" s="17"/>
      <c r="K580" s="17"/>
      <c r="L580" s="13"/>
    </row>
    <row r="581" spans="1:12" s="381" customFormat="1" x14ac:dyDescent="0.2">
      <c r="A581" s="13"/>
      <c r="B581" s="299"/>
      <c r="C581" s="13"/>
      <c r="F581" s="17"/>
      <c r="G581" s="17"/>
      <c r="H581" s="13"/>
      <c r="I581" s="17"/>
      <c r="J581" s="17"/>
      <c r="K581" s="17"/>
      <c r="L581" s="13"/>
    </row>
    <row r="582" spans="1:12" s="381" customFormat="1" x14ac:dyDescent="0.2">
      <c r="A582" s="13"/>
      <c r="B582" s="299"/>
      <c r="C582" s="13"/>
      <c r="F582" s="17"/>
      <c r="G582" s="17"/>
      <c r="H582" s="13"/>
      <c r="I582" s="17"/>
      <c r="J582" s="17"/>
      <c r="K582" s="17"/>
      <c r="L582" s="13"/>
    </row>
    <row r="583" spans="1:12" s="381" customFormat="1" x14ac:dyDescent="0.2">
      <c r="A583" s="13"/>
      <c r="B583" s="299"/>
      <c r="C583" s="13"/>
      <c r="F583" s="17"/>
      <c r="G583" s="17"/>
      <c r="H583" s="13"/>
      <c r="I583" s="17"/>
      <c r="J583" s="17"/>
      <c r="K583" s="17"/>
      <c r="L583" s="13"/>
    </row>
    <row r="584" spans="1:12" s="381" customFormat="1" x14ac:dyDescent="0.2">
      <c r="A584" s="13"/>
      <c r="B584" s="299"/>
      <c r="C584" s="13"/>
      <c r="F584" s="17"/>
      <c r="G584" s="17"/>
      <c r="H584" s="13"/>
      <c r="I584" s="17"/>
      <c r="J584" s="17"/>
      <c r="K584" s="17"/>
      <c r="L584" s="13"/>
    </row>
    <row r="585" spans="1:12" s="381" customFormat="1" x14ac:dyDescent="0.2">
      <c r="A585" s="13"/>
      <c r="B585" s="299"/>
      <c r="C585" s="13"/>
      <c r="F585" s="17"/>
      <c r="G585" s="17"/>
      <c r="H585" s="13"/>
      <c r="I585" s="17"/>
      <c r="J585" s="17"/>
      <c r="K585" s="17"/>
      <c r="L585" s="13"/>
    </row>
    <row r="586" spans="1:12" s="381" customFormat="1" x14ac:dyDescent="0.2">
      <c r="A586" s="13"/>
      <c r="B586" s="299"/>
      <c r="C586" s="13"/>
      <c r="F586" s="17"/>
      <c r="G586" s="17"/>
      <c r="H586" s="13"/>
      <c r="I586" s="17"/>
      <c r="J586" s="17"/>
      <c r="K586" s="17"/>
      <c r="L586" s="13"/>
    </row>
    <row r="587" spans="1:12" s="381" customFormat="1" x14ac:dyDescent="0.2">
      <c r="A587" s="13"/>
      <c r="B587" s="299"/>
      <c r="C587" s="13"/>
      <c r="F587" s="17"/>
      <c r="G587" s="17"/>
      <c r="H587" s="13"/>
      <c r="I587" s="17"/>
      <c r="J587" s="17"/>
      <c r="K587" s="17"/>
      <c r="L587" s="13"/>
    </row>
    <row r="588" spans="1:12" s="381" customFormat="1" x14ac:dyDescent="0.2">
      <c r="A588" s="13"/>
      <c r="B588" s="299"/>
      <c r="C588" s="13"/>
      <c r="F588" s="17"/>
      <c r="G588" s="17"/>
      <c r="H588" s="13"/>
      <c r="I588" s="17"/>
      <c r="J588" s="17"/>
      <c r="K588" s="17"/>
      <c r="L588" s="13"/>
    </row>
    <row r="589" spans="1:12" s="381" customFormat="1" x14ac:dyDescent="0.2">
      <c r="A589" s="13"/>
      <c r="B589" s="299"/>
      <c r="C589" s="13"/>
      <c r="F589" s="17"/>
      <c r="G589" s="17"/>
      <c r="H589" s="13"/>
      <c r="I589" s="17"/>
      <c r="J589" s="17"/>
      <c r="K589" s="17"/>
      <c r="L589" s="13"/>
    </row>
    <row r="590" spans="1:12" s="381" customFormat="1" x14ac:dyDescent="0.2">
      <c r="A590" s="13"/>
      <c r="B590" s="299"/>
      <c r="C590" s="13"/>
      <c r="F590" s="17"/>
      <c r="G590" s="17"/>
      <c r="H590" s="13"/>
      <c r="I590" s="17"/>
      <c r="J590" s="17"/>
      <c r="K590" s="17"/>
      <c r="L590" s="13"/>
    </row>
    <row r="591" spans="1:12" s="381" customFormat="1" x14ac:dyDescent="0.2">
      <c r="A591" s="13"/>
      <c r="B591" s="299"/>
      <c r="C591" s="13"/>
      <c r="F591" s="17"/>
      <c r="G591" s="17"/>
      <c r="H591" s="13"/>
      <c r="I591" s="17"/>
      <c r="J591" s="17"/>
      <c r="K591" s="17"/>
      <c r="L591" s="13"/>
    </row>
    <row r="592" spans="1:12" s="381" customFormat="1" x14ac:dyDescent="0.2">
      <c r="A592" s="13"/>
      <c r="B592" s="299"/>
      <c r="C592" s="13"/>
      <c r="F592" s="17"/>
      <c r="G592" s="17"/>
      <c r="H592" s="13"/>
      <c r="I592" s="17"/>
      <c r="J592" s="17"/>
      <c r="K592" s="17"/>
      <c r="L592" s="13"/>
    </row>
    <row r="593" spans="1:12" s="381" customFormat="1" x14ac:dyDescent="0.2">
      <c r="A593" s="13"/>
      <c r="B593" s="299"/>
      <c r="C593" s="13"/>
      <c r="F593" s="17"/>
      <c r="G593" s="17"/>
      <c r="H593" s="13"/>
      <c r="I593" s="17"/>
      <c r="J593" s="17"/>
      <c r="K593" s="17"/>
      <c r="L593" s="13"/>
    </row>
    <row r="594" spans="1:12" s="381" customFormat="1" x14ac:dyDescent="0.2">
      <c r="A594" s="13"/>
      <c r="B594" s="299"/>
      <c r="C594" s="13"/>
      <c r="F594" s="17"/>
      <c r="G594" s="17"/>
      <c r="H594" s="13"/>
      <c r="I594" s="17"/>
      <c r="J594" s="17"/>
      <c r="K594" s="17"/>
      <c r="L594" s="13"/>
    </row>
    <row r="595" spans="1:12" s="381" customFormat="1" x14ac:dyDescent="0.2">
      <c r="A595" s="13"/>
      <c r="B595" s="299"/>
      <c r="C595" s="13"/>
      <c r="F595" s="17"/>
      <c r="G595" s="17"/>
      <c r="H595" s="13"/>
      <c r="I595" s="17"/>
      <c r="J595" s="17"/>
      <c r="K595" s="17"/>
      <c r="L595" s="13"/>
    </row>
    <row r="596" spans="1:12" s="381" customFormat="1" x14ac:dyDescent="0.2">
      <c r="A596" s="13"/>
      <c r="B596" s="299"/>
      <c r="C596" s="13"/>
      <c r="F596" s="17"/>
      <c r="G596" s="17"/>
      <c r="H596" s="13"/>
      <c r="I596" s="17"/>
      <c r="J596" s="17"/>
      <c r="K596" s="17"/>
      <c r="L596" s="13"/>
    </row>
    <row r="597" spans="1:12" s="381" customFormat="1" x14ac:dyDescent="0.2">
      <c r="A597" s="13"/>
      <c r="B597" s="299"/>
      <c r="C597" s="13"/>
      <c r="F597" s="17"/>
      <c r="G597" s="17"/>
      <c r="H597" s="13"/>
      <c r="I597" s="17"/>
      <c r="J597" s="17"/>
      <c r="K597" s="17"/>
      <c r="L597" s="13"/>
    </row>
    <row r="598" spans="1:12" s="381" customFormat="1" x14ac:dyDescent="0.2">
      <c r="A598" s="13"/>
      <c r="B598" s="299"/>
      <c r="C598" s="13"/>
      <c r="F598" s="17"/>
      <c r="G598" s="17"/>
      <c r="H598" s="13"/>
      <c r="I598" s="17"/>
      <c r="J598" s="17"/>
      <c r="K598" s="17"/>
      <c r="L598" s="13"/>
    </row>
    <row r="599" spans="1:12" s="381" customFormat="1" x14ac:dyDescent="0.2">
      <c r="A599" s="13"/>
      <c r="B599" s="299"/>
      <c r="C599" s="13"/>
      <c r="F599" s="17"/>
      <c r="G599" s="17"/>
      <c r="H599" s="13"/>
      <c r="I599" s="17"/>
      <c r="J599" s="17"/>
      <c r="K599" s="17"/>
      <c r="L599" s="13"/>
    </row>
    <row r="600" spans="1:12" s="381" customFormat="1" x14ac:dyDescent="0.2">
      <c r="A600" s="13"/>
      <c r="B600" s="299"/>
      <c r="C600" s="13"/>
      <c r="F600" s="17"/>
      <c r="G600" s="17"/>
      <c r="H600" s="13"/>
      <c r="I600" s="17"/>
      <c r="J600" s="17"/>
      <c r="K600" s="17"/>
      <c r="L600" s="13"/>
    </row>
    <row r="601" spans="1:12" s="381" customFormat="1" x14ac:dyDescent="0.2">
      <c r="A601" s="13"/>
      <c r="B601" s="299"/>
      <c r="C601" s="13"/>
      <c r="F601" s="17"/>
      <c r="G601" s="17"/>
      <c r="H601" s="13"/>
      <c r="I601" s="17"/>
      <c r="J601" s="17"/>
      <c r="K601" s="17"/>
      <c r="L601" s="13"/>
    </row>
    <row r="602" spans="1:12" s="381" customFormat="1" x14ac:dyDescent="0.2">
      <c r="A602" s="13"/>
      <c r="B602" s="299"/>
      <c r="C602" s="13"/>
      <c r="F602" s="17"/>
      <c r="G602" s="17"/>
      <c r="H602" s="13"/>
      <c r="I602" s="17"/>
      <c r="J602" s="17"/>
      <c r="K602" s="17"/>
      <c r="L602" s="13"/>
    </row>
    <row r="603" spans="1:12" s="381" customFormat="1" x14ac:dyDescent="0.2">
      <c r="A603" s="13"/>
      <c r="B603" s="299"/>
      <c r="C603" s="13"/>
      <c r="F603" s="17"/>
      <c r="G603" s="17"/>
      <c r="H603" s="13"/>
      <c r="I603" s="17"/>
      <c r="J603" s="17"/>
      <c r="K603" s="17"/>
      <c r="L603" s="13"/>
    </row>
    <row r="604" spans="1:12" s="381" customFormat="1" x14ac:dyDescent="0.2">
      <c r="A604" s="13"/>
      <c r="B604" s="299"/>
      <c r="C604" s="13"/>
      <c r="F604" s="17"/>
      <c r="G604" s="17"/>
      <c r="H604" s="13"/>
      <c r="I604" s="17"/>
      <c r="J604" s="17"/>
      <c r="K604" s="17"/>
      <c r="L604" s="13"/>
    </row>
    <row r="605" spans="1:12" s="381" customFormat="1" x14ac:dyDescent="0.2">
      <c r="A605" s="13"/>
      <c r="B605" s="299"/>
      <c r="C605" s="13"/>
      <c r="F605" s="17"/>
      <c r="G605" s="17"/>
      <c r="H605" s="13"/>
      <c r="I605" s="17"/>
      <c r="J605" s="17"/>
      <c r="K605" s="17"/>
      <c r="L605" s="13"/>
    </row>
    <row r="606" spans="1:12" s="381" customFormat="1" x14ac:dyDescent="0.2">
      <c r="A606" s="13"/>
      <c r="B606" s="299"/>
      <c r="C606" s="13"/>
      <c r="F606" s="17"/>
      <c r="G606" s="17"/>
      <c r="H606" s="13"/>
      <c r="I606" s="17"/>
      <c r="J606" s="17"/>
      <c r="K606" s="17"/>
      <c r="L606" s="13"/>
    </row>
    <row r="607" spans="1:12" s="381" customFormat="1" x14ac:dyDescent="0.2">
      <c r="A607" s="13"/>
      <c r="B607" s="299"/>
      <c r="C607" s="13"/>
      <c r="F607" s="17"/>
      <c r="G607" s="17"/>
      <c r="H607" s="13"/>
      <c r="I607" s="17"/>
      <c r="J607" s="17"/>
      <c r="K607" s="17"/>
      <c r="L607" s="13"/>
    </row>
    <row r="608" spans="1:12" s="381" customFormat="1" x14ac:dyDescent="0.2">
      <c r="A608" s="13"/>
      <c r="B608" s="299"/>
      <c r="C608" s="13"/>
      <c r="F608" s="17"/>
      <c r="G608" s="17"/>
      <c r="H608" s="13"/>
      <c r="I608" s="17"/>
      <c r="J608" s="17"/>
      <c r="K608" s="17"/>
      <c r="L608" s="13"/>
    </row>
    <row r="609" spans="1:12" s="381" customFormat="1" x14ac:dyDescent="0.2">
      <c r="A609" s="13"/>
      <c r="B609" s="299"/>
      <c r="C609" s="13"/>
      <c r="F609" s="17"/>
      <c r="G609" s="17"/>
      <c r="H609" s="13"/>
      <c r="I609" s="17"/>
      <c r="J609" s="17"/>
      <c r="K609" s="17"/>
      <c r="L609" s="13"/>
    </row>
    <row r="610" spans="1:12" s="381" customFormat="1" x14ac:dyDescent="0.2">
      <c r="A610" s="13"/>
      <c r="B610" s="299"/>
      <c r="C610" s="13"/>
      <c r="F610" s="17"/>
      <c r="G610" s="17"/>
      <c r="H610" s="13"/>
      <c r="I610" s="17"/>
      <c r="J610" s="17"/>
      <c r="K610" s="17"/>
      <c r="L610" s="13"/>
    </row>
    <row r="611" spans="1:12" s="381" customFormat="1" x14ac:dyDescent="0.2">
      <c r="A611" s="13"/>
      <c r="B611" s="299"/>
      <c r="C611" s="13"/>
      <c r="F611" s="17"/>
      <c r="G611" s="17"/>
      <c r="H611" s="13"/>
      <c r="I611" s="17"/>
      <c r="J611" s="17"/>
      <c r="K611" s="17"/>
      <c r="L611" s="13"/>
    </row>
    <row r="612" spans="1:12" s="381" customFormat="1" x14ac:dyDescent="0.2">
      <c r="A612" s="13"/>
      <c r="B612" s="299"/>
      <c r="C612" s="13"/>
      <c r="F612" s="17"/>
      <c r="G612" s="17"/>
      <c r="H612" s="13"/>
      <c r="I612" s="17"/>
      <c r="J612" s="17"/>
      <c r="K612" s="17"/>
      <c r="L612" s="13"/>
    </row>
    <row r="613" spans="1:12" s="381" customFormat="1" x14ac:dyDescent="0.2">
      <c r="A613" s="13"/>
      <c r="B613" s="299"/>
      <c r="C613" s="13"/>
      <c r="F613" s="17"/>
      <c r="G613" s="17"/>
      <c r="H613" s="13"/>
      <c r="I613" s="17"/>
      <c r="J613" s="17"/>
      <c r="K613" s="17"/>
      <c r="L613" s="13"/>
    </row>
    <row r="614" spans="1:12" s="381" customFormat="1" x14ac:dyDescent="0.2">
      <c r="A614" s="13"/>
      <c r="B614" s="299"/>
      <c r="C614" s="13"/>
      <c r="F614" s="17"/>
      <c r="G614" s="17"/>
      <c r="H614" s="13"/>
      <c r="I614" s="17"/>
      <c r="J614" s="17"/>
      <c r="K614" s="17"/>
      <c r="L614" s="13"/>
    </row>
    <row r="615" spans="1:12" s="381" customFormat="1" x14ac:dyDescent="0.2">
      <c r="A615" s="13"/>
      <c r="B615" s="299"/>
      <c r="C615" s="13"/>
      <c r="F615" s="17"/>
      <c r="G615" s="17"/>
      <c r="H615" s="13"/>
      <c r="I615" s="17"/>
      <c r="J615" s="17"/>
      <c r="K615" s="17"/>
      <c r="L615" s="13"/>
    </row>
    <row r="616" spans="1:12" s="381" customFormat="1" x14ac:dyDescent="0.2">
      <c r="A616" s="13"/>
      <c r="B616" s="299"/>
      <c r="C616" s="13"/>
      <c r="F616" s="17"/>
      <c r="G616" s="17"/>
      <c r="H616" s="13"/>
      <c r="I616" s="17"/>
      <c r="J616" s="17"/>
      <c r="K616" s="17"/>
      <c r="L616" s="13"/>
    </row>
    <row r="617" spans="1:12" s="381" customFormat="1" x14ac:dyDescent="0.2">
      <c r="A617" s="13"/>
      <c r="B617" s="299"/>
      <c r="C617" s="13"/>
      <c r="F617" s="17"/>
      <c r="G617" s="17"/>
      <c r="H617" s="13"/>
      <c r="I617" s="17"/>
      <c r="J617" s="17"/>
      <c r="K617" s="17"/>
      <c r="L617" s="13"/>
    </row>
    <row r="618" spans="1:12" s="381" customFormat="1" x14ac:dyDescent="0.2">
      <c r="A618" s="13"/>
      <c r="B618" s="299"/>
      <c r="C618" s="13"/>
      <c r="F618" s="17"/>
      <c r="G618" s="17"/>
      <c r="H618" s="13"/>
      <c r="I618" s="17"/>
      <c r="J618" s="17"/>
      <c r="K618" s="17"/>
      <c r="L618" s="13"/>
    </row>
    <row r="619" spans="1:12" s="381" customFormat="1" x14ac:dyDescent="0.2">
      <c r="A619" s="13"/>
      <c r="B619" s="299"/>
      <c r="C619" s="13"/>
      <c r="F619" s="17"/>
      <c r="G619" s="17"/>
      <c r="H619" s="13"/>
      <c r="I619" s="17"/>
      <c r="J619" s="17"/>
      <c r="K619" s="17"/>
      <c r="L619" s="13"/>
    </row>
    <row r="620" spans="1:12" s="381" customFormat="1" x14ac:dyDescent="0.2">
      <c r="A620" s="13"/>
      <c r="B620" s="299"/>
      <c r="C620" s="13"/>
      <c r="F620" s="17"/>
      <c r="G620" s="17"/>
      <c r="H620" s="13"/>
      <c r="I620" s="17"/>
      <c r="J620" s="17"/>
      <c r="K620" s="17"/>
      <c r="L620" s="13"/>
    </row>
    <row r="621" spans="1:12" s="381" customFormat="1" x14ac:dyDescent="0.2">
      <c r="A621" s="13"/>
      <c r="B621" s="299"/>
      <c r="C621" s="13"/>
      <c r="F621" s="17"/>
      <c r="G621" s="17"/>
      <c r="H621" s="13"/>
      <c r="I621" s="17"/>
      <c r="J621" s="17"/>
      <c r="K621" s="17"/>
      <c r="L621" s="13"/>
    </row>
    <row r="622" spans="1:12" s="381" customFormat="1" x14ac:dyDescent="0.2">
      <c r="A622" s="13"/>
      <c r="B622" s="299"/>
      <c r="C622" s="13"/>
      <c r="F622" s="17"/>
      <c r="G622" s="17"/>
      <c r="H622" s="13"/>
      <c r="I622" s="17"/>
      <c r="J622" s="17"/>
      <c r="K622" s="17"/>
      <c r="L622" s="13"/>
    </row>
    <row r="623" spans="1:12" s="381" customFormat="1" x14ac:dyDescent="0.2">
      <c r="A623" s="13"/>
      <c r="B623" s="299"/>
      <c r="C623" s="13"/>
      <c r="F623" s="17"/>
      <c r="G623" s="17"/>
      <c r="H623" s="13"/>
      <c r="I623" s="17"/>
      <c r="J623" s="17"/>
      <c r="K623" s="17"/>
      <c r="L623" s="13"/>
    </row>
    <row r="624" spans="1:12" s="381" customFormat="1" x14ac:dyDescent="0.2">
      <c r="A624" s="13"/>
      <c r="B624" s="299"/>
      <c r="C624" s="13"/>
      <c r="F624" s="17"/>
      <c r="G624" s="17"/>
      <c r="H624" s="13"/>
      <c r="I624" s="17"/>
      <c r="J624" s="17"/>
      <c r="K624" s="17"/>
      <c r="L624" s="13"/>
    </row>
    <row r="625" spans="1:12" s="381" customFormat="1" x14ac:dyDescent="0.2">
      <c r="A625" s="13"/>
      <c r="B625" s="299"/>
      <c r="C625" s="13"/>
      <c r="F625" s="17"/>
      <c r="G625" s="17"/>
      <c r="H625" s="13"/>
      <c r="I625" s="17"/>
      <c r="J625" s="17"/>
      <c r="K625" s="17"/>
      <c r="L625" s="13"/>
    </row>
    <row r="626" spans="1:12" s="381" customFormat="1" x14ac:dyDescent="0.2">
      <c r="A626" s="13"/>
      <c r="B626" s="299"/>
      <c r="C626" s="13"/>
      <c r="F626" s="17"/>
      <c r="G626" s="17"/>
      <c r="H626" s="13"/>
      <c r="I626" s="17"/>
      <c r="J626" s="17"/>
      <c r="K626" s="17"/>
      <c r="L626" s="13"/>
    </row>
    <row r="627" spans="1:12" s="381" customFormat="1" x14ac:dyDescent="0.2">
      <c r="A627" s="13"/>
      <c r="B627" s="299"/>
      <c r="C627" s="13"/>
      <c r="F627" s="17"/>
      <c r="G627" s="17"/>
      <c r="H627" s="13"/>
      <c r="I627" s="17"/>
      <c r="J627" s="17"/>
      <c r="K627" s="17"/>
      <c r="L627" s="13"/>
    </row>
    <row r="628" spans="1:12" s="381" customFormat="1" x14ac:dyDescent="0.2">
      <c r="A628" s="13"/>
      <c r="B628" s="299"/>
      <c r="C628" s="13"/>
      <c r="F628" s="17"/>
      <c r="G628" s="17"/>
      <c r="H628" s="13"/>
      <c r="I628" s="17"/>
      <c r="J628" s="17"/>
      <c r="K628" s="17"/>
      <c r="L628" s="13"/>
    </row>
    <row r="629" spans="1:12" s="381" customFormat="1" x14ac:dyDescent="0.2">
      <c r="A629" s="13"/>
      <c r="B629" s="299"/>
      <c r="C629" s="13"/>
      <c r="F629" s="17"/>
      <c r="G629" s="17"/>
      <c r="H629" s="13"/>
      <c r="I629" s="17"/>
      <c r="J629" s="17"/>
      <c r="K629" s="17"/>
      <c r="L629" s="13"/>
    </row>
    <row r="630" spans="1:12" s="381" customFormat="1" x14ac:dyDescent="0.2">
      <c r="A630" s="13"/>
      <c r="B630" s="299"/>
      <c r="C630" s="13"/>
      <c r="F630" s="17"/>
      <c r="G630" s="17"/>
      <c r="H630" s="13"/>
      <c r="I630" s="17"/>
      <c r="J630" s="17"/>
      <c r="K630" s="17"/>
      <c r="L630" s="13"/>
    </row>
    <row r="631" spans="1:12" s="381" customFormat="1" x14ac:dyDescent="0.2">
      <c r="A631" s="13"/>
      <c r="B631" s="299"/>
      <c r="C631" s="13"/>
      <c r="F631" s="17"/>
      <c r="G631" s="17"/>
      <c r="H631" s="13"/>
      <c r="I631" s="17"/>
      <c r="J631" s="17"/>
      <c r="K631" s="17"/>
      <c r="L631" s="13"/>
    </row>
    <row r="632" spans="1:12" s="381" customFormat="1" x14ac:dyDescent="0.2">
      <c r="A632" s="13"/>
      <c r="B632" s="299"/>
      <c r="C632" s="13"/>
      <c r="F632" s="17"/>
      <c r="G632" s="17"/>
      <c r="H632" s="13"/>
      <c r="I632" s="17"/>
      <c r="J632" s="17"/>
      <c r="K632" s="17"/>
      <c r="L632" s="13"/>
    </row>
    <row r="633" spans="1:12" s="381" customFormat="1" x14ac:dyDescent="0.2">
      <c r="A633" s="13"/>
      <c r="B633" s="299"/>
      <c r="C633" s="13"/>
      <c r="F633" s="17"/>
      <c r="G633" s="17"/>
      <c r="H633" s="13"/>
      <c r="I633" s="17"/>
      <c r="J633" s="17"/>
      <c r="K633" s="17"/>
      <c r="L633" s="13"/>
    </row>
    <row r="634" spans="1:12" s="381" customFormat="1" x14ac:dyDescent="0.2">
      <c r="A634" s="13"/>
      <c r="B634" s="299"/>
      <c r="C634" s="13"/>
      <c r="F634" s="17"/>
      <c r="G634" s="17"/>
      <c r="H634" s="13"/>
      <c r="I634" s="17"/>
      <c r="J634" s="17"/>
      <c r="K634" s="17"/>
      <c r="L634" s="13"/>
    </row>
    <row r="635" spans="1:12" s="381" customFormat="1" x14ac:dyDescent="0.2">
      <c r="A635" s="13"/>
      <c r="B635" s="299"/>
      <c r="C635" s="13"/>
      <c r="F635" s="17"/>
      <c r="G635" s="17"/>
      <c r="H635" s="13"/>
      <c r="I635" s="17"/>
      <c r="J635" s="17"/>
      <c r="K635" s="17"/>
      <c r="L635" s="13"/>
    </row>
    <row r="636" spans="1:12" s="381" customFormat="1" x14ac:dyDescent="0.2">
      <c r="A636" s="13"/>
      <c r="B636" s="299"/>
      <c r="C636" s="13"/>
      <c r="F636" s="17"/>
      <c r="G636" s="17"/>
      <c r="H636" s="13"/>
      <c r="I636" s="17"/>
      <c r="J636" s="17"/>
      <c r="K636" s="17"/>
      <c r="L636" s="13"/>
    </row>
    <row r="637" spans="1:12" s="381" customFormat="1" x14ac:dyDescent="0.2">
      <c r="A637" s="13"/>
      <c r="B637" s="299"/>
      <c r="C637" s="13"/>
      <c r="F637" s="17"/>
      <c r="G637" s="17"/>
      <c r="H637" s="13"/>
      <c r="I637" s="17"/>
      <c r="J637" s="17"/>
      <c r="K637" s="17"/>
      <c r="L637" s="13"/>
    </row>
    <row r="638" spans="1:12" s="381" customFormat="1" x14ac:dyDescent="0.2">
      <c r="A638" s="13"/>
      <c r="B638" s="299"/>
      <c r="C638" s="13"/>
      <c r="F638" s="17"/>
      <c r="G638" s="17"/>
      <c r="H638" s="13"/>
      <c r="I638" s="17"/>
      <c r="J638" s="17"/>
      <c r="K638" s="17"/>
      <c r="L638" s="13"/>
    </row>
    <row r="639" spans="1:12" s="381" customFormat="1" x14ac:dyDescent="0.2">
      <c r="A639" s="13"/>
      <c r="B639" s="299"/>
      <c r="C639" s="13"/>
      <c r="F639" s="17"/>
      <c r="G639" s="17"/>
      <c r="H639" s="13"/>
      <c r="I639" s="17"/>
      <c r="J639" s="17"/>
      <c r="K639" s="17"/>
      <c r="L639" s="13"/>
    </row>
    <row r="640" spans="1:12" s="381" customFormat="1" x14ac:dyDescent="0.2">
      <c r="A640" s="13"/>
      <c r="B640" s="299"/>
      <c r="C640" s="13"/>
      <c r="F640" s="17"/>
      <c r="G640" s="17"/>
      <c r="H640" s="13"/>
      <c r="I640" s="17"/>
      <c r="J640" s="17"/>
      <c r="K640" s="17"/>
      <c r="L640" s="13"/>
    </row>
    <row r="641" spans="1:12" s="381" customFormat="1" x14ac:dyDescent="0.2">
      <c r="A641" s="13"/>
      <c r="B641" s="299"/>
      <c r="C641" s="13"/>
      <c r="F641" s="17"/>
      <c r="G641" s="17"/>
      <c r="H641" s="13"/>
      <c r="I641" s="17"/>
      <c r="J641" s="17"/>
      <c r="K641" s="17"/>
      <c r="L641" s="13"/>
    </row>
    <row r="642" spans="1:12" s="381" customFormat="1" x14ac:dyDescent="0.2">
      <c r="A642" s="13"/>
      <c r="B642" s="299"/>
      <c r="C642" s="13"/>
      <c r="F642" s="17"/>
      <c r="G642" s="17"/>
      <c r="H642" s="13"/>
      <c r="I642" s="17"/>
      <c r="J642" s="17"/>
      <c r="K642" s="17"/>
      <c r="L642" s="13"/>
    </row>
    <row r="643" spans="1:12" s="381" customFormat="1" x14ac:dyDescent="0.2">
      <c r="A643" s="13"/>
      <c r="B643" s="299"/>
      <c r="C643" s="13"/>
      <c r="F643" s="17"/>
      <c r="G643" s="17"/>
      <c r="H643" s="13"/>
      <c r="I643" s="17"/>
      <c r="J643" s="17"/>
      <c r="K643" s="17"/>
      <c r="L643" s="13"/>
    </row>
    <row r="644" spans="1:12" s="381" customFormat="1" x14ac:dyDescent="0.2">
      <c r="A644" s="13"/>
      <c r="B644" s="299"/>
      <c r="C644" s="13"/>
      <c r="F644" s="17"/>
      <c r="G644" s="17"/>
      <c r="H644" s="13"/>
      <c r="I644" s="17"/>
      <c r="J644" s="17"/>
      <c r="K644" s="17"/>
      <c r="L644" s="13"/>
    </row>
    <row r="645" spans="1:12" s="381" customFormat="1" x14ac:dyDescent="0.2">
      <c r="A645" s="13"/>
      <c r="B645" s="299"/>
      <c r="C645" s="13"/>
      <c r="F645" s="17"/>
      <c r="G645" s="17"/>
      <c r="H645" s="13"/>
      <c r="I645" s="17"/>
      <c r="J645" s="17"/>
      <c r="K645" s="17"/>
      <c r="L645" s="13"/>
    </row>
    <row r="646" spans="1:12" s="381" customFormat="1" x14ac:dyDescent="0.2">
      <c r="A646" s="13"/>
      <c r="B646" s="299"/>
      <c r="C646" s="13"/>
      <c r="F646" s="17"/>
      <c r="G646" s="17"/>
      <c r="H646" s="13"/>
      <c r="I646" s="17"/>
      <c r="J646" s="17"/>
      <c r="K646" s="17"/>
      <c r="L646" s="13"/>
    </row>
    <row r="647" spans="1:12" s="381" customFormat="1" x14ac:dyDescent="0.2">
      <c r="A647" s="13"/>
      <c r="B647" s="299"/>
      <c r="C647" s="13"/>
      <c r="F647" s="17"/>
      <c r="G647" s="17"/>
      <c r="H647" s="13"/>
      <c r="I647" s="17"/>
      <c r="J647" s="17"/>
      <c r="K647" s="17"/>
      <c r="L647" s="13"/>
    </row>
    <row r="648" spans="1:12" s="381" customFormat="1" x14ac:dyDescent="0.2">
      <c r="A648" s="13"/>
      <c r="B648" s="299"/>
      <c r="C648" s="13"/>
      <c r="F648" s="17"/>
      <c r="G648" s="17"/>
      <c r="H648" s="13"/>
      <c r="I648" s="17"/>
      <c r="J648" s="17"/>
      <c r="K648" s="17"/>
      <c r="L648" s="13"/>
    </row>
    <row r="649" spans="1:12" s="381" customFormat="1" x14ac:dyDescent="0.2">
      <c r="A649" s="13"/>
      <c r="B649" s="299"/>
      <c r="C649" s="13"/>
      <c r="F649" s="17"/>
      <c r="G649" s="17"/>
      <c r="H649" s="13"/>
      <c r="I649" s="17"/>
      <c r="J649" s="17"/>
      <c r="K649" s="17"/>
      <c r="L649" s="13"/>
    </row>
    <row r="650" spans="1:12" s="381" customFormat="1" x14ac:dyDescent="0.2">
      <c r="A650" s="13"/>
      <c r="B650" s="299"/>
      <c r="C650" s="13"/>
      <c r="F650" s="17"/>
      <c r="G650" s="17"/>
      <c r="H650" s="13"/>
      <c r="I650" s="17"/>
      <c r="J650" s="17"/>
      <c r="K650" s="17"/>
      <c r="L650" s="13"/>
    </row>
    <row r="651" spans="1:12" s="381" customFormat="1" x14ac:dyDescent="0.2">
      <c r="A651" s="13"/>
      <c r="B651" s="299"/>
      <c r="C651" s="13"/>
      <c r="F651" s="17"/>
      <c r="G651" s="17"/>
      <c r="H651" s="13"/>
      <c r="I651" s="17"/>
      <c r="J651" s="17"/>
      <c r="K651" s="17"/>
      <c r="L651" s="13"/>
    </row>
    <row r="652" spans="1:12" s="381" customFormat="1" x14ac:dyDescent="0.2">
      <c r="A652" s="13"/>
      <c r="B652" s="299"/>
      <c r="C652" s="13"/>
      <c r="F652" s="17"/>
      <c r="G652" s="17"/>
      <c r="H652" s="13"/>
      <c r="I652" s="17"/>
      <c r="J652" s="17"/>
      <c r="K652" s="17"/>
      <c r="L652" s="13"/>
    </row>
    <row r="653" spans="1:12" s="381" customFormat="1" x14ac:dyDescent="0.2">
      <c r="A653" s="13"/>
      <c r="B653" s="299"/>
      <c r="C653" s="13"/>
      <c r="F653" s="17"/>
      <c r="G653" s="17"/>
      <c r="H653" s="13"/>
      <c r="I653" s="17"/>
      <c r="J653" s="17"/>
      <c r="K653" s="17"/>
      <c r="L653" s="13"/>
    </row>
    <row r="654" spans="1:12" s="381" customFormat="1" x14ac:dyDescent="0.2">
      <c r="A654" s="13"/>
      <c r="B654" s="299"/>
      <c r="C654" s="13"/>
      <c r="F654" s="17"/>
      <c r="G654" s="17"/>
      <c r="H654" s="13"/>
      <c r="I654" s="17"/>
      <c r="J654" s="17"/>
      <c r="K654" s="17"/>
      <c r="L654" s="13"/>
    </row>
    <row r="655" spans="1:12" s="381" customFormat="1" x14ac:dyDescent="0.2">
      <c r="A655" s="13"/>
      <c r="B655" s="299"/>
      <c r="C655" s="13"/>
      <c r="F655" s="17"/>
      <c r="G655" s="17"/>
      <c r="H655" s="13"/>
      <c r="I655" s="17"/>
      <c r="J655" s="17"/>
      <c r="K655" s="17"/>
      <c r="L655" s="13"/>
    </row>
    <row r="656" spans="1:12" s="381" customFormat="1" x14ac:dyDescent="0.2">
      <c r="A656" s="13"/>
      <c r="B656" s="299"/>
      <c r="C656" s="13"/>
      <c r="F656" s="17"/>
      <c r="G656" s="17"/>
      <c r="H656" s="13"/>
      <c r="I656" s="17"/>
      <c r="J656" s="17"/>
      <c r="K656" s="17"/>
      <c r="L656" s="13"/>
    </row>
    <row r="657" spans="1:12" s="381" customFormat="1" x14ac:dyDescent="0.2">
      <c r="A657" s="13"/>
      <c r="B657" s="299"/>
      <c r="C657" s="13"/>
      <c r="F657" s="17"/>
      <c r="G657" s="17"/>
      <c r="H657" s="13"/>
      <c r="I657" s="17"/>
      <c r="J657" s="17"/>
      <c r="K657" s="17"/>
      <c r="L657" s="13"/>
    </row>
    <row r="658" spans="1:12" s="381" customFormat="1" x14ac:dyDescent="0.2">
      <c r="A658" s="13"/>
      <c r="B658" s="299"/>
      <c r="C658" s="13"/>
      <c r="F658" s="17"/>
      <c r="G658" s="17"/>
      <c r="H658" s="13"/>
      <c r="I658" s="17"/>
      <c r="J658" s="17"/>
      <c r="K658" s="17"/>
      <c r="L658" s="13"/>
    </row>
    <row r="659" spans="1:12" s="381" customFormat="1" x14ac:dyDescent="0.2">
      <c r="A659" s="13"/>
      <c r="B659" s="299"/>
      <c r="C659" s="13"/>
      <c r="F659" s="17"/>
      <c r="G659" s="17"/>
      <c r="H659" s="13"/>
      <c r="I659" s="17"/>
      <c r="J659" s="17"/>
      <c r="K659" s="17"/>
      <c r="L659" s="13"/>
    </row>
    <row r="660" spans="1:12" s="381" customFormat="1" x14ac:dyDescent="0.2">
      <c r="A660" s="13"/>
      <c r="B660" s="299"/>
      <c r="C660" s="13"/>
      <c r="F660" s="17"/>
      <c r="G660" s="17"/>
      <c r="H660" s="13"/>
      <c r="I660" s="17"/>
      <c r="J660" s="17"/>
      <c r="K660" s="17"/>
      <c r="L660" s="13"/>
    </row>
    <row r="661" spans="1:12" s="381" customFormat="1" x14ac:dyDescent="0.2">
      <c r="A661" s="13"/>
      <c r="B661" s="299"/>
      <c r="C661" s="13"/>
      <c r="F661" s="17"/>
      <c r="G661" s="17"/>
      <c r="H661" s="13"/>
      <c r="I661" s="17"/>
      <c r="J661" s="17"/>
      <c r="K661" s="17"/>
      <c r="L661" s="13"/>
    </row>
    <row r="662" spans="1:12" s="381" customFormat="1" x14ac:dyDescent="0.2">
      <c r="A662" s="13"/>
      <c r="B662" s="299"/>
      <c r="C662" s="13"/>
      <c r="F662" s="17"/>
      <c r="G662" s="17"/>
      <c r="H662" s="13"/>
      <c r="I662" s="17"/>
      <c r="J662" s="17"/>
      <c r="K662" s="17"/>
      <c r="L662" s="13"/>
    </row>
    <row r="663" spans="1:12" s="381" customFormat="1" x14ac:dyDescent="0.2">
      <c r="A663" s="13"/>
      <c r="B663" s="299"/>
      <c r="C663" s="13"/>
      <c r="F663" s="17"/>
      <c r="G663" s="17"/>
      <c r="H663" s="13"/>
      <c r="I663" s="17"/>
      <c r="J663" s="17"/>
      <c r="K663" s="17"/>
      <c r="L663" s="13"/>
    </row>
    <row r="664" spans="1:12" s="381" customFormat="1" x14ac:dyDescent="0.2">
      <c r="A664" s="13"/>
      <c r="B664" s="299"/>
      <c r="C664" s="13"/>
      <c r="F664" s="17"/>
      <c r="G664" s="17"/>
      <c r="H664" s="13"/>
      <c r="I664" s="17"/>
      <c r="J664" s="17"/>
      <c r="K664" s="17"/>
      <c r="L664" s="13"/>
    </row>
    <row r="665" spans="1:12" s="381" customFormat="1" x14ac:dyDescent="0.2">
      <c r="A665" s="13"/>
      <c r="B665" s="299"/>
      <c r="C665" s="13"/>
      <c r="F665" s="17"/>
      <c r="G665" s="17"/>
      <c r="H665" s="13"/>
      <c r="I665" s="17"/>
      <c r="J665" s="17"/>
      <c r="K665" s="17"/>
      <c r="L665" s="13"/>
    </row>
    <row r="666" spans="1:12" s="381" customFormat="1" x14ac:dyDescent="0.2">
      <c r="A666" s="13"/>
      <c r="B666" s="299"/>
      <c r="C666" s="13"/>
      <c r="F666" s="17"/>
      <c r="G666" s="17"/>
      <c r="H666" s="13"/>
      <c r="I666" s="17"/>
      <c r="J666" s="17"/>
      <c r="K666" s="17"/>
      <c r="L666" s="13"/>
    </row>
    <row r="667" spans="1:12" s="381" customFormat="1" x14ac:dyDescent="0.2">
      <c r="A667" s="13"/>
      <c r="B667" s="299"/>
      <c r="C667" s="13"/>
      <c r="F667" s="17"/>
      <c r="G667" s="17"/>
      <c r="H667" s="13"/>
      <c r="I667" s="17"/>
      <c r="J667" s="17"/>
      <c r="K667" s="17"/>
      <c r="L667" s="13"/>
    </row>
    <row r="668" spans="1:12" s="381" customFormat="1" x14ac:dyDescent="0.2">
      <c r="A668" s="13"/>
      <c r="B668" s="299"/>
      <c r="C668" s="13"/>
      <c r="F668" s="17"/>
      <c r="G668" s="17"/>
      <c r="H668" s="13"/>
      <c r="I668" s="17"/>
      <c r="J668" s="17"/>
      <c r="K668" s="17"/>
      <c r="L668" s="13"/>
    </row>
    <row r="669" spans="1:12" s="381" customFormat="1" x14ac:dyDescent="0.2">
      <c r="A669" s="13"/>
      <c r="B669" s="299"/>
      <c r="C669" s="13"/>
      <c r="F669" s="17"/>
      <c r="G669" s="17"/>
      <c r="H669" s="13"/>
      <c r="I669" s="17"/>
      <c r="J669" s="17"/>
      <c r="K669" s="17"/>
      <c r="L669" s="13"/>
    </row>
    <row r="670" spans="1:12" s="381" customFormat="1" x14ac:dyDescent="0.2">
      <c r="A670" s="13"/>
      <c r="B670" s="299"/>
      <c r="C670" s="13"/>
      <c r="F670" s="17"/>
      <c r="G670" s="17"/>
      <c r="H670" s="13"/>
      <c r="I670" s="17"/>
      <c r="J670" s="17"/>
      <c r="K670" s="17"/>
      <c r="L670" s="13"/>
    </row>
    <row r="671" spans="1:12" s="381" customFormat="1" x14ac:dyDescent="0.2">
      <c r="A671" s="13"/>
      <c r="B671" s="299"/>
      <c r="C671" s="13"/>
      <c r="F671" s="17"/>
      <c r="G671" s="17"/>
      <c r="H671" s="13"/>
      <c r="I671" s="17"/>
      <c r="J671" s="17"/>
      <c r="K671" s="17"/>
      <c r="L671" s="13"/>
    </row>
    <row r="672" spans="1:12" s="381" customFormat="1" x14ac:dyDescent="0.2">
      <c r="A672" s="13"/>
      <c r="B672" s="299"/>
      <c r="C672" s="13"/>
      <c r="F672" s="17"/>
      <c r="G672" s="17"/>
      <c r="H672" s="13"/>
      <c r="I672" s="17"/>
      <c r="J672" s="17"/>
      <c r="K672" s="17"/>
      <c r="L672" s="13"/>
    </row>
    <row r="673" spans="1:12" s="381" customFormat="1" x14ac:dyDescent="0.2">
      <c r="A673" s="13"/>
      <c r="B673" s="299"/>
      <c r="C673" s="13"/>
      <c r="F673" s="17"/>
      <c r="G673" s="17"/>
      <c r="H673" s="13"/>
      <c r="I673" s="17"/>
      <c r="J673" s="17"/>
      <c r="K673" s="17"/>
      <c r="L673" s="13"/>
    </row>
    <row r="674" spans="1:12" s="381" customFormat="1" x14ac:dyDescent="0.2">
      <c r="A674" s="13"/>
      <c r="B674" s="299"/>
      <c r="C674" s="13"/>
      <c r="F674" s="17"/>
      <c r="G674" s="17"/>
      <c r="H674" s="13"/>
      <c r="I674" s="17"/>
      <c r="J674" s="17"/>
      <c r="K674" s="17"/>
      <c r="L674" s="13"/>
    </row>
    <row r="675" spans="1:12" s="381" customFormat="1" x14ac:dyDescent="0.2">
      <c r="A675" s="13"/>
      <c r="B675" s="299"/>
      <c r="C675" s="13"/>
      <c r="F675" s="17"/>
      <c r="G675" s="17"/>
      <c r="H675" s="13"/>
      <c r="I675" s="17"/>
      <c r="J675" s="17"/>
      <c r="K675" s="17"/>
      <c r="L675" s="13"/>
    </row>
    <row r="676" spans="1:12" s="381" customFormat="1" x14ac:dyDescent="0.2">
      <c r="A676" s="13"/>
      <c r="B676" s="299"/>
      <c r="C676" s="13"/>
      <c r="F676" s="17"/>
      <c r="G676" s="17"/>
      <c r="H676" s="13"/>
      <c r="I676" s="17"/>
      <c r="J676" s="17"/>
      <c r="K676" s="17"/>
      <c r="L676" s="13"/>
    </row>
    <row r="677" spans="1:12" s="381" customFormat="1" x14ac:dyDescent="0.2">
      <c r="A677" s="13"/>
      <c r="B677" s="299"/>
      <c r="C677" s="13"/>
      <c r="F677" s="17"/>
      <c r="G677" s="17"/>
      <c r="H677" s="13"/>
      <c r="I677" s="17"/>
      <c r="J677" s="17"/>
      <c r="K677" s="17"/>
      <c r="L677" s="13"/>
    </row>
    <row r="678" spans="1:12" s="381" customFormat="1" x14ac:dyDescent="0.2">
      <c r="A678" s="13"/>
      <c r="B678" s="299"/>
      <c r="C678" s="13"/>
      <c r="F678" s="17"/>
      <c r="G678" s="17"/>
      <c r="H678" s="13"/>
      <c r="I678" s="17"/>
      <c r="J678" s="17"/>
      <c r="K678" s="17"/>
      <c r="L678" s="13"/>
    </row>
    <row r="679" spans="1:12" s="381" customFormat="1" x14ac:dyDescent="0.2">
      <c r="A679" s="13"/>
      <c r="B679" s="299"/>
      <c r="C679" s="13"/>
      <c r="F679" s="17"/>
      <c r="G679" s="17"/>
      <c r="H679" s="13"/>
      <c r="I679" s="17"/>
      <c r="J679" s="17"/>
      <c r="K679" s="17"/>
      <c r="L679" s="13"/>
    </row>
    <row r="680" spans="1:12" s="381" customFormat="1" x14ac:dyDescent="0.2">
      <c r="A680" s="13"/>
      <c r="B680" s="299"/>
      <c r="C680" s="13"/>
      <c r="F680" s="17"/>
      <c r="G680" s="17"/>
      <c r="H680" s="13"/>
      <c r="I680" s="17"/>
      <c r="J680" s="17"/>
      <c r="K680" s="17"/>
      <c r="L680" s="13"/>
    </row>
    <row r="681" spans="1:12" s="381" customFormat="1" x14ac:dyDescent="0.2">
      <c r="A681" s="13"/>
      <c r="B681" s="299"/>
      <c r="C681" s="13"/>
      <c r="F681" s="17"/>
      <c r="G681" s="17"/>
      <c r="H681" s="13"/>
      <c r="I681" s="17"/>
      <c r="J681" s="17"/>
      <c r="K681" s="17"/>
      <c r="L681" s="13"/>
    </row>
    <row r="682" spans="1:12" s="381" customFormat="1" x14ac:dyDescent="0.2">
      <c r="A682" s="13"/>
      <c r="B682" s="299"/>
      <c r="C682" s="13"/>
      <c r="F682" s="17"/>
      <c r="G682" s="17"/>
      <c r="H682" s="13"/>
      <c r="I682" s="17"/>
      <c r="J682" s="17"/>
      <c r="K682" s="17"/>
      <c r="L682" s="13"/>
    </row>
    <row r="683" spans="1:12" s="381" customFormat="1" x14ac:dyDescent="0.2">
      <c r="A683" s="13"/>
      <c r="B683" s="299"/>
      <c r="C683" s="13"/>
      <c r="F683" s="17"/>
      <c r="G683" s="17"/>
      <c r="H683" s="13"/>
      <c r="I683" s="17"/>
      <c r="J683" s="17"/>
      <c r="K683" s="17"/>
      <c r="L683" s="13"/>
    </row>
    <row r="684" spans="1:12" s="381" customFormat="1" x14ac:dyDescent="0.2">
      <c r="A684" s="13"/>
      <c r="B684" s="299"/>
      <c r="C684" s="13"/>
      <c r="F684" s="17"/>
      <c r="G684" s="17"/>
      <c r="H684" s="13"/>
      <c r="I684" s="17"/>
      <c r="J684" s="17"/>
      <c r="K684" s="17"/>
      <c r="L684" s="13"/>
    </row>
    <row r="685" spans="1:12" s="381" customFormat="1" x14ac:dyDescent="0.2">
      <c r="A685" s="13"/>
      <c r="B685" s="299"/>
      <c r="C685" s="13"/>
      <c r="F685" s="17"/>
      <c r="G685" s="17"/>
      <c r="H685" s="13"/>
      <c r="I685" s="17"/>
      <c r="J685" s="17"/>
      <c r="K685" s="17"/>
      <c r="L685" s="13"/>
    </row>
    <row r="686" spans="1:12" s="381" customFormat="1" x14ac:dyDescent="0.2">
      <c r="A686" s="13"/>
      <c r="B686" s="299"/>
      <c r="C686" s="13"/>
      <c r="F686" s="17"/>
      <c r="G686" s="17"/>
      <c r="H686" s="13"/>
      <c r="I686" s="17"/>
      <c r="J686" s="17"/>
      <c r="K686" s="17"/>
      <c r="L686" s="13"/>
    </row>
    <row r="687" spans="1:12" s="381" customFormat="1" x14ac:dyDescent="0.2">
      <c r="A687" s="13"/>
      <c r="B687" s="299"/>
      <c r="C687" s="13"/>
      <c r="F687" s="17"/>
      <c r="G687" s="17"/>
      <c r="H687" s="13"/>
      <c r="I687" s="17"/>
      <c r="J687" s="17"/>
      <c r="K687" s="17"/>
      <c r="L687" s="13"/>
    </row>
    <row r="688" spans="1:12" s="381" customFormat="1" x14ac:dyDescent="0.2">
      <c r="A688" s="13"/>
      <c r="B688" s="299"/>
      <c r="C688" s="13"/>
      <c r="F688" s="17"/>
      <c r="G688" s="17"/>
      <c r="H688" s="13"/>
      <c r="I688" s="17"/>
      <c r="J688" s="17"/>
      <c r="K688" s="17"/>
      <c r="L688" s="13"/>
    </row>
    <row r="689" spans="1:12" s="381" customFormat="1" x14ac:dyDescent="0.2">
      <c r="A689" s="13"/>
      <c r="B689" s="299"/>
      <c r="C689" s="13"/>
      <c r="F689" s="17"/>
      <c r="G689" s="17"/>
      <c r="H689" s="13"/>
      <c r="I689" s="17"/>
      <c r="J689" s="17"/>
      <c r="K689" s="17"/>
      <c r="L689" s="13"/>
    </row>
    <row r="690" spans="1:12" s="381" customFormat="1" x14ac:dyDescent="0.2">
      <c r="A690" s="13"/>
      <c r="B690" s="299"/>
      <c r="C690" s="13"/>
      <c r="F690" s="17"/>
      <c r="G690" s="17"/>
      <c r="H690" s="13"/>
      <c r="I690" s="17"/>
      <c r="J690" s="17"/>
      <c r="K690" s="17"/>
      <c r="L690" s="13"/>
    </row>
    <row r="691" spans="1:12" s="381" customFormat="1" x14ac:dyDescent="0.2">
      <c r="A691" s="13"/>
      <c r="B691" s="299"/>
      <c r="C691" s="13"/>
      <c r="F691" s="17"/>
      <c r="G691" s="17"/>
      <c r="H691" s="13"/>
      <c r="I691" s="17"/>
      <c r="J691" s="17"/>
      <c r="K691" s="17"/>
      <c r="L691" s="13"/>
    </row>
    <row r="692" spans="1:12" s="381" customFormat="1" x14ac:dyDescent="0.2">
      <c r="A692" s="13"/>
      <c r="B692" s="299"/>
      <c r="C692" s="13"/>
      <c r="F692" s="17"/>
      <c r="G692" s="17"/>
      <c r="H692" s="13"/>
      <c r="I692" s="17"/>
      <c r="J692" s="17"/>
      <c r="K692" s="17"/>
      <c r="L692" s="13"/>
    </row>
    <row r="693" spans="1:12" s="381" customFormat="1" x14ac:dyDescent="0.2">
      <c r="A693" s="13"/>
      <c r="B693" s="299"/>
      <c r="C693" s="13"/>
      <c r="F693" s="17"/>
      <c r="G693" s="17"/>
      <c r="H693" s="13"/>
      <c r="I693" s="17"/>
      <c r="J693" s="17"/>
      <c r="K693" s="17"/>
      <c r="L693" s="13"/>
    </row>
    <row r="694" spans="1:12" s="381" customFormat="1" x14ac:dyDescent="0.2">
      <c r="A694" s="13"/>
      <c r="B694" s="299"/>
      <c r="C694" s="13"/>
      <c r="F694" s="17"/>
      <c r="G694" s="17"/>
      <c r="H694" s="13"/>
      <c r="I694" s="17"/>
      <c r="J694" s="17"/>
      <c r="K694" s="17"/>
      <c r="L694" s="13"/>
    </row>
    <row r="695" spans="1:12" s="381" customFormat="1" x14ac:dyDescent="0.2">
      <c r="A695" s="13"/>
      <c r="B695" s="299"/>
      <c r="C695" s="13"/>
      <c r="F695" s="17"/>
      <c r="G695" s="17"/>
      <c r="H695" s="13"/>
      <c r="I695" s="17"/>
      <c r="J695" s="17"/>
      <c r="K695" s="17"/>
      <c r="L695" s="13"/>
    </row>
    <row r="696" spans="1:12" s="381" customFormat="1" x14ac:dyDescent="0.2">
      <c r="A696" s="13"/>
      <c r="B696" s="299"/>
      <c r="C696" s="13"/>
      <c r="F696" s="17"/>
      <c r="G696" s="17"/>
      <c r="H696" s="13"/>
      <c r="I696" s="17"/>
      <c r="J696" s="17"/>
      <c r="K696" s="17"/>
      <c r="L696" s="13"/>
    </row>
    <row r="697" spans="1:12" s="381" customFormat="1" x14ac:dyDescent="0.2">
      <c r="A697" s="13"/>
      <c r="B697" s="299"/>
      <c r="C697" s="13"/>
      <c r="F697" s="17"/>
      <c r="G697" s="17"/>
      <c r="H697" s="13"/>
      <c r="I697" s="17"/>
      <c r="J697" s="17"/>
      <c r="K697" s="17"/>
      <c r="L697" s="13"/>
    </row>
    <row r="698" spans="1:12" s="381" customFormat="1" x14ac:dyDescent="0.2">
      <c r="A698" s="13"/>
      <c r="B698" s="299"/>
      <c r="C698" s="13"/>
      <c r="F698" s="17"/>
      <c r="G698" s="17"/>
      <c r="H698" s="13"/>
      <c r="I698" s="17"/>
      <c r="J698" s="17"/>
      <c r="K698" s="17"/>
      <c r="L698" s="13"/>
    </row>
    <row r="699" spans="1:12" s="381" customFormat="1" x14ac:dyDescent="0.2">
      <c r="A699" s="13"/>
      <c r="B699" s="299"/>
      <c r="C699" s="13"/>
      <c r="F699" s="17"/>
      <c r="G699" s="17"/>
      <c r="H699" s="13"/>
      <c r="I699" s="17"/>
      <c r="J699" s="17"/>
      <c r="K699" s="17"/>
      <c r="L699" s="13"/>
    </row>
    <row r="700" spans="1:12" s="381" customFormat="1" x14ac:dyDescent="0.2">
      <c r="A700" s="13"/>
      <c r="B700" s="299"/>
      <c r="C700" s="13"/>
      <c r="F700" s="17"/>
      <c r="G700" s="17"/>
      <c r="H700" s="13"/>
      <c r="I700" s="17"/>
      <c r="J700" s="17"/>
      <c r="K700" s="17"/>
      <c r="L700" s="13"/>
    </row>
    <row r="701" spans="1:12" s="381" customFormat="1" x14ac:dyDescent="0.2">
      <c r="A701" s="13"/>
      <c r="B701" s="299"/>
      <c r="C701" s="13"/>
      <c r="F701" s="17"/>
      <c r="G701" s="17"/>
      <c r="H701" s="13"/>
      <c r="I701" s="17"/>
      <c r="J701" s="17"/>
      <c r="K701" s="17"/>
      <c r="L701" s="13"/>
    </row>
    <row r="702" spans="1:12" s="381" customFormat="1" x14ac:dyDescent="0.2">
      <c r="A702" s="13"/>
      <c r="B702" s="299"/>
      <c r="C702" s="13"/>
      <c r="F702" s="17"/>
      <c r="G702" s="17"/>
      <c r="H702" s="13"/>
      <c r="I702" s="17"/>
      <c r="J702" s="17"/>
      <c r="K702" s="17"/>
      <c r="L702" s="13"/>
    </row>
    <row r="703" spans="1:12" s="381" customFormat="1" x14ac:dyDescent="0.2">
      <c r="A703" s="13"/>
      <c r="B703" s="299"/>
      <c r="C703" s="13"/>
      <c r="F703" s="17"/>
      <c r="G703" s="17"/>
      <c r="H703" s="13"/>
      <c r="I703" s="17"/>
      <c r="J703" s="17"/>
      <c r="K703" s="17"/>
      <c r="L703" s="13"/>
    </row>
    <row r="704" spans="1:12" s="381" customFormat="1" x14ac:dyDescent="0.2">
      <c r="A704" s="13"/>
      <c r="B704" s="299"/>
      <c r="C704" s="13"/>
      <c r="F704" s="17"/>
      <c r="G704" s="17"/>
      <c r="H704" s="13"/>
      <c r="I704" s="17"/>
      <c r="J704" s="17"/>
      <c r="K704" s="17"/>
      <c r="L704" s="13"/>
    </row>
    <row r="705" spans="1:12" s="381" customFormat="1" x14ac:dyDescent="0.2">
      <c r="A705" s="13"/>
      <c r="B705" s="299"/>
      <c r="C705" s="13"/>
      <c r="F705" s="17"/>
      <c r="G705" s="17"/>
      <c r="H705" s="13"/>
      <c r="I705" s="17"/>
      <c r="J705" s="17"/>
      <c r="K705" s="17"/>
      <c r="L705" s="13"/>
    </row>
    <row r="706" spans="1:12" s="381" customFormat="1" x14ac:dyDescent="0.2">
      <c r="A706" s="13"/>
      <c r="B706" s="299"/>
      <c r="C706" s="13"/>
      <c r="F706" s="17"/>
      <c r="G706" s="17"/>
      <c r="H706" s="13"/>
      <c r="I706" s="17"/>
      <c r="J706" s="17"/>
      <c r="K706" s="17"/>
      <c r="L706" s="13"/>
    </row>
    <row r="707" spans="1:12" s="381" customFormat="1" x14ac:dyDescent="0.2">
      <c r="A707" s="13"/>
      <c r="B707" s="299"/>
      <c r="C707" s="13"/>
      <c r="F707" s="17"/>
      <c r="G707" s="17"/>
      <c r="H707" s="13"/>
      <c r="I707" s="17"/>
      <c r="J707" s="17"/>
      <c r="K707" s="17"/>
      <c r="L707" s="13"/>
    </row>
    <row r="708" spans="1:12" s="381" customFormat="1" x14ac:dyDescent="0.2">
      <c r="A708" s="13"/>
      <c r="B708" s="299"/>
      <c r="C708" s="13"/>
      <c r="F708" s="17"/>
      <c r="G708" s="17"/>
      <c r="H708" s="13"/>
      <c r="I708" s="17"/>
      <c r="J708" s="17"/>
      <c r="K708" s="17"/>
      <c r="L708" s="13"/>
    </row>
    <row r="709" spans="1:12" s="381" customFormat="1" x14ac:dyDescent="0.2">
      <c r="A709" s="13"/>
      <c r="B709" s="299"/>
      <c r="C709" s="13"/>
      <c r="F709" s="17"/>
      <c r="G709" s="17"/>
      <c r="H709" s="13"/>
      <c r="I709" s="17"/>
      <c r="J709" s="17"/>
      <c r="K709" s="17"/>
      <c r="L709" s="13"/>
    </row>
    <row r="710" spans="1:12" s="381" customFormat="1" x14ac:dyDescent="0.2">
      <c r="A710" s="13"/>
      <c r="B710" s="299"/>
      <c r="C710" s="13"/>
      <c r="F710" s="17"/>
      <c r="G710" s="17"/>
      <c r="H710" s="13"/>
      <c r="I710" s="17"/>
      <c r="J710" s="17"/>
      <c r="K710" s="17"/>
      <c r="L710" s="13"/>
    </row>
    <row r="711" spans="1:12" s="381" customFormat="1" x14ac:dyDescent="0.2">
      <c r="A711" s="13"/>
      <c r="B711" s="299"/>
      <c r="C711" s="13"/>
      <c r="F711" s="17"/>
      <c r="G711" s="17"/>
      <c r="H711" s="13"/>
      <c r="I711" s="17"/>
      <c r="J711" s="17"/>
      <c r="K711" s="17"/>
      <c r="L711" s="13"/>
    </row>
    <row r="712" spans="1:12" s="381" customFormat="1" x14ac:dyDescent="0.2">
      <c r="A712" s="13"/>
      <c r="B712" s="299"/>
      <c r="C712" s="13"/>
      <c r="F712" s="17"/>
      <c r="G712" s="17"/>
      <c r="H712" s="13"/>
      <c r="I712" s="17"/>
      <c r="J712" s="17"/>
      <c r="K712" s="17"/>
      <c r="L712" s="13"/>
    </row>
    <row r="713" spans="1:12" s="381" customFormat="1" x14ac:dyDescent="0.2">
      <c r="A713" s="13"/>
      <c r="B713" s="299"/>
      <c r="C713" s="13"/>
      <c r="F713" s="17"/>
      <c r="G713" s="17"/>
      <c r="H713" s="13"/>
      <c r="I713" s="17"/>
      <c r="J713" s="17"/>
      <c r="K713" s="17"/>
      <c r="L713" s="13"/>
    </row>
    <row r="714" spans="1:12" s="381" customFormat="1" x14ac:dyDescent="0.2">
      <c r="A714" s="13"/>
      <c r="B714" s="299"/>
      <c r="C714" s="13"/>
      <c r="F714" s="17"/>
      <c r="G714" s="17"/>
      <c r="H714" s="13"/>
      <c r="I714" s="17"/>
      <c r="J714" s="17"/>
      <c r="K714" s="17"/>
      <c r="L714" s="13"/>
    </row>
    <row r="715" spans="1:12" s="381" customFormat="1" x14ac:dyDescent="0.2">
      <c r="A715" s="13"/>
      <c r="B715" s="299"/>
      <c r="C715" s="13"/>
      <c r="F715" s="17"/>
      <c r="G715" s="17"/>
      <c r="H715" s="13"/>
      <c r="I715" s="17"/>
      <c r="J715" s="17"/>
      <c r="K715" s="17"/>
      <c r="L715" s="13"/>
    </row>
    <row r="716" spans="1:12" s="381" customFormat="1" x14ac:dyDescent="0.2">
      <c r="A716" s="13"/>
      <c r="B716" s="299"/>
      <c r="C716" s="13"/>
      <c r="F716" s="17"/>
      <c r="G716" s="17"/>
      <c r="H716" s="13"/>
      <c r="I716" s="17"/>
      <c r="J716" s="17"/>
      <c r="K716" s="17"/>
      <c r="L716" s="13"/>
    </row>
    <row r="717" spans="1:12" s="381" customFormat="1" x14ac:dyDescent="0.2">
      <c r="A717" s="13"/>
      <c r="B717" s="299"/>
      <c r="C717" s="13"/>
      <c r="F717" s="17"/>
      <c r="G717" s="17"/>
      <c r="H717" s="13"/>
      <c r="I717" s="17"/>
      <c r="J717" s="17"/>
      <c r="K717" s="17"/>
      <c r="L717" s="13"/>
    </row>
    <row r="718" spans="1:12" s="381" customFormat="1" x14ac:dyDescent="0.2">
      <c r="A718" s="13"/>
      <c r="B718" s="299"/>
      <c r="C718" s="13"/>
      <c r="F718" s="17"/>
      <c r="G718" s="17"/>
      <c r="H718" s="13"/>
      <c r="I718" s="17"/>
      <c r="J718" s="17"/>
      <c r="K718" s="17"/>
      <c r="L718" s="13"/>
    </row>
    <row r="719" spans="1:12" s="381" customFormat="1" x14ac:dyDescent="0.2">
      <c r="A719" s="13"/>
      <c r="B719" s="299"/>
      <c r="C719" s="13"/>
      <c r="F719" s="17"/>
      <c r="G719" s="17"/>
      <c r="H719" s="13"/>
      <c r="I719" s="17"/>
      <c r="J719" s="17"/>
      <c r="K719" s="17"/>
      <c r="L719" s="13"/>
    </row>
    <row r="720" spans="1:12" s="381" customFormat="1" x14ac:dyDescent="0.2">
      <c r="A720" s="13"/>
      <c r="B720" s="299"/>
      <c r="C720" s="13"/>
      <c r="F720" s="17"/>
      <c r="G720" s="17"/>
      <c r="H720" s="13"/>
      <c r="I720" s="17"/>
      <c r="J720" s="17"/>
      <c r="K720" s="17"/>
      <c r="L720" s="13"/>
    </row>
    <row r="721" spans="1:12" s="381" customFormat="1" x14ac:dyDescent="0.2">
      <c r="A721" s="13"/>
      <c r="B721" s="299"/>
      <c r="C721" s="13"/>
      <c r="F721" s="17"/>
      <c r="G721" s="17"/>
      <c r="H721" s="13"/>
      <c r="I721" s="17"/>
      <c r="J721" s="17"/>
      <c r="K721" s="17"/>
      <c r="L721" s="13"/>
    </row>
    <row r="722" spans="1:12" s="381" customFormat="1" x14ac:dyDescent="0.2">
      <c r="A722" s="13"/>
      <c r="B722" s="299"/>
      <c r="C722" s="13"/>
      <c r="F722" s="17"/>
      <c r="G722" s="17"/>
      <c r="H722" s="13"/>
      <c r="I722" s="17"/>
      <c r="J722" s="17"/>
      <c r="K722" s="17"/>
      <c r="L722" s="13"/>
    </row>
    <row r="723" spans="1:12" s="381" customFormat="1" x14ac:dyDescent="0.2">
      <c r="A723" s="13"/>
      <c r="B723" s="299"/>
      <c r="C723" s="13"/>
      <c r="F723" s="17"/>
      <c r="G723" s="17"/>
      <c r="H723" s="13"/>
      <c r="I723" s="17"/>
      <c r="J723" s="17"/>
      <c r="K723" s="17"/>
      <c r="L723" s="13"/>
    </row>
    <row r="724" spans="1:12" s="381" customFormat="1" x14ac:dyDescent="0.2">
      <c r="A724" s="13"/>
      <c r="B724" s="299"/>
      <c r="C724" s="13"/>
      <c r="F724" s="17"/>
      <c r="G724" s="17"/>
      <c r="H724" s="13"/>
      <c r="I724" s="17"/>
      <c r="J724" s="17"/>
      <c r="K724" s="17"/>
      <c r="L724" s="13"/>
    </row>
    <row r="725" spans="1:12" s="381" customFormat="1" x14ac:dyDescent="0.2">
      <c r="A725" s="13"/>
      <c r="B725" s="299"/>
      <c r="C725" s="13"/>
      <c r="F725" s="17"/>
      <c r="G725" s="17"/>
      <c r="H725" s="13"/>
      <c r="I725" s="17"/>
      <c r="J725" s="17"/>
      <c r="K725" s="17"/>
      <c r="L725" s="13"/>
    </row>
    <row r="726" spans="1:12" s="381" customFormat="1" x14ac:dyDescent="0.2">
      <c r="A726" s="13"/>
      <c r="B726" s="299"/>
      <c r="C726" s="13"/>
      <c r="F726" s="17"/>
      <c r="G726" s="17"/>
      <c r="H726" s="13"/>
      <c r="I726" s="17"/>
      <c r="J726" s="17"/>
      <c r="K726" s="17"/>
      <c r="L726" s="13"/>
    </row>
    <row r="727" spans="1:12" s="381" customFormat="1" x14ac:dyDescent="0.2">
      <c r="A727" s="13"/>
      <c r="B727" s="299"/>
      <c r="C727" s="13"/>
      <c r="F727" s="17"/>
      <c r="G727" s="17"/>
      <c r="H727" s="13"/>
      <c r="I727" s="17"/>
      <c r="J727" s="17"/>
      <c r="K727" s="17"/>
      <c r="L727" s="13"/>
    </row>
    <row r="728" spans="1:12" s="381" customFormat="1" x14ac:dyDescent="0.2">
      <c r="A728" s="13"/>
      <c r="B728" s="299"/>
      <c r="C728" s="13"/>
      <c r="F728" s="17"/>
      <c r="G728" s="17"/>
      <c r="H728" s="13"/>
      <c r="I728" s="17"/>
      <c r="J728" s="17"/>
      <c r="K728" s="17"/>
      <c r="L728" s="13"/>
    </row>
    <row r="729" spans="1:12" s="381" customFormat="1" x14ac:dyDescent="0.2">
      <c r="A729" s="13"/>
      <c r="B729" s="299"/>
      <c r="C729" s="13"/>
      <c r="F729" s="17"/>
      <c r="G729" s="17"/>
      <c r="H729" s="13"/>
      <c r="I729" s="17"/>
      <c r="J729" s="17"/>
      <c r="K729" s="17"/>
      <c r="L729" s="13"/>
    </row>
    <row r="730" spans="1:12" s="381" customFormat="1" x14ac:dyDescent="0.2">
      <c r="A730" s="13"/>
      <c r="B730" s="299"/>
      <c r="C730" s="13"/>
      <c r="F730" s="17"/>
      <c r="G730" s="17"/>
      <c r="H730" s="13"/>
      <c r="I730" s="17"/>
      <c r="J730" s="17"/>
      <c r="K730" s="17"/>
      <c r="L730" s="13"/>
    </row>
    <row r="731" spans="1:12" s="381" customFormat="1" x14ac:dyDescent="0.2">
      <c r="A731" s="13"/>
      <c r="B731" s="299"/>
      <c r="C731" s="13"/>
      <c r="F731" s="17"/>
      <c r="G731" s="17"/>
      <c r="H731" s="13"/>
      <c r="I731" s="17"/>
      <c r="J731" s="17"/>
      <c r="K731" s="17"/>
      <c r="L731" s="13"/>
    </row>
    <row r="732" spans="1:12" s="381" customFormat="1" x14ac:dyDescent="0.2">
      <c r="A732" s="13"/>
      <c r="B732" s="299"/>
      <c r="C732" s="13"/>
      <c r="F732" s="17"/>
      <c r="G732" s="17"/>
      <c r="H732" s="13"/>
      <c r="I732" s="17"/>
      <c r="J732" s="17"/>
      <c r="K732" s="17"/>
      <c r="L732" s="13"/>
    </row>
    <row r="733" spans="1:12" s="381" customFormat="1" x14ac:dyDescent="0.2">
      <c r="A733" s="13"/>
      <c r="B733" s="299"/>
      <c r="C733" s="13"/>
      <c r="F733" s="17"/>
      <c r="G733" s="17"/>
      <c r="H733" s="13"/>
      <c r="I733" s="17"/>
      <c r="J733" s="17"/>
      <c r="K733" s="17"/>
      <c r="L733" s="13"/>
    </row>
    <row r="734" spans="1:12" s="381" customFormat="1" x14ac:dyDescent="0.2">
      <c r="A734" s="13"/>
      <c r="B734" s="299"/>
      <c r="C734" s="13"/>
      <c r="F734" s="17"/>
      <c r="G734" s="17"/>
      <c r="H734" s="13"/>
      <c r="I734" s="17"/>
      <c r="J734" s="17"/>
      <c r="K734" s="17"/>
      <c r="L734" s="13"/>
    </row>
    <row r="735" spans="1:12" s="381" customFormat="1" x14ac:dyDescent="0.2">
      <c r="A735" s="13"/>
      <c r="B735" s="299"/>
      <c r="C735" s="13"/>
      <c r="F735" s="17"/>
      <c r="G735" s="17"/>
      <c r="H735" s="13"/>
      <c r="I735" s="17"/>
      <c r="J735" s="17"/>
      <c r="K735" s="17"/>
      <c r="L735" s="13"/>
    </row>
    <row r="736" spans="1:12" s="381" customFormat="1" x14ac:dyDescent="0.2">
      <c r="A736" s="13"/>
      <c r="B736" s="299"/>
      <c r="C736" s="13"/>
      <c r="F736" s="17"/>
      <c r="G736" s="17"/>
      <c r="H736" s="13"/>
      <c r="I736" s="17"/>
      <c r="J736" s="17"/>
      <c r="K736" s="17"/>
      <c r="L736" s="13"/>
    </row>
    <row r="737" spans="1:12" s="381" customFormat="1" x14ac:dyDescent="0.2">
      <c r="A737" s="13"/>
      <c r="B737" s="299"/>
      <c r="C737" s="13"/>
      <c r="F737" s="17"/>
      <c r="G737" s="17"/>
      <c r="H737" s="13"/>
      <c r="I737" s="17"/>
      <c r="J737" s="17"/>
      <c r="K737" s="17"/>
      <c r="L737" s="13"/>
    </row>
    <row r="738" spans="1:12" s="381" customFormat="1" x14ac:dyDescent="0.2">
      <c r="A738" s="13"/>
      <c r="B738" s="299"/>
      <c r="C738" s="13"/>
      <c r="F738" s="17"/>
      <c r="G738" s="17"/>
      <c r="H738" s="13"/>
      <c r="I738" s="17"/>
      <c r="J738" s="17"/>
      <c r="K738" s="17"/>
      <c r="L738" s="13"/>
    </row>
    <row r="739" spans="1:12" s="381" customFormat="1" x14ac:dyDescent="0.2">
      <c r="A739" s="13"/>
      <c r="B739" s="299"/>
      <c r="C739" s="13"/>
      <c r="F739" s="17"/>
      <c r="G739" s="17"/>
      <c r="H739" s="13"/>
      <c r="I739" s="17"/>
      <c r="J739" s="17"/>
      <c r="K739" s="17"/>
      <c r="L739" s="13"/>
    </row>
    <row r="740" spans="1:12" s="381" customFormat="1" x14ac:dyDescent="0.2">
      <c r="A740" s="13"/>
      <c r="B740" s="299"/>
      <c r="C740" s="13"/>
      <c r="F740" s="17"/>
      <c r="G740" s="17"/>
      <c r="H740" s="13"/>
      <c r="I740" s="17"/>
      <c r="J740" s="17"/>
      <c r="K740" s="17"/>
      <c r="L740" s="13"/>
    </row>
    <row r="741" spans="1:12" s="381" customFormat="1" x14ac:dyDescent="0.2">
      <c r="A741" s="13"/>
      <c r="B741" s="299"/>
      <c r="C741" s="13"/>
      <c r="F741" s="17"/>
      <c r="G741" s="17"/>
      <c r="H741" s="13"/>
      <c r="I741" s="17"/>
      <c r="J741" s="17"/>
      <c r="K741" s="17"/>
      <c r="L741" s="13"/>
    </row>
    <row r="742" spans="1:12" s="381" customFormat="1" x14ac:dyDescent="0.2">
      <c r="A742" s="13"/>
      <c r="B742" s="299"/>
      <c r="C742" s="13"/>
      <c r="F742" s="17"/>
      <c r="G742" s="17"/>
      <c r="H742" s="13"/>
      <c r="I742" s="17"/>
      <c r="J742" s="17"/>
      <c r="K742" s="17"/>
      <c r="L742" s="13"/>
    </row>
    <row r="743" spans="1:12" s="381" customFormat="1" x14ac:dyDescent="0.2">
      <c r="A743" s="13"/>
      <c r="B743" s="299"/>
      <c r="C743" s="13"/>
      <c r="F743" s="17"/>
      <c r="G743" s="17"/>
      <c r="H743" s="13"/>
      <c r="I743" s="17"/>
      <c r="J743" s="17"/>
      <c r="K743" s="17"/>
      <c r="L743" s="13"/>
    </row>
    <row r="744" spans="1:12" s="381" customFormat="1" x14ac:dyDescent="0.2">
      <c r="A744" s="13"/>
      <c r="B744" s="299"/>
      <c r="C744" s="13"/>
      <c r="F744" s="17"/>
      <c r="G744" s="17"/>
      <c r="H744" s="13"/>
      <c r="I744" s="17"/>
      <c r="J744" s="17"/>
      <c r="K744" s="17"/>
      <c r="L744" s="13"/>
    </row>
    <row r="745" spans="1:12" s="381" customFormat="1" x14ac:dyDescent="0.2">
      <c r="A745" s="13"/>
      <c r="B745" s="299"/>
      <c r="C745" s="13"/>
      <c r="F745" s="17"/>
      <c r="G745" s="17"/>
      <c r="H745" s="13"/>
      <c r="I745" s="17"/>
      <c r="J745" s="17"/>
      <c r="K745" s="17"/>
      <c r="L745" s="13"/>
    </row>
    <row r="746" spans="1:12" s="381" customFormat="1" x14ac:dyDescent="0.2">
      <c r="A746" s="13"/>
      <c r="B746" s="299"/>
      <c r="C746" s="13"/>
      <c r="F746" s="17"/>
      <c r="G746" s="17"/>
      <c r="H746" s="13"/>
      <c r="I746" s="17"/>
      <c r="J746" s="17"/>
      <c r="K746" s="17"/>
      <c r="L746" s="13"/>
    </row>
    <row r="747" spans="1:12" s="381" customFormat="1" x14ac:dyDescent="0.2">
      <c r="A747" s="13"/>
      <c r="B747" s="299"/>
      <c r="C747" s="13"/>
      <c r="F747" s="17"/>
      <c r="G747" s="17"/>
      <c r="H747" s="13"/>
      <c r="I747" s="17"/>
      <c r="J747" s="17"/>
      <c r="K747" s="17"/>
      <c r="L747" s="13"/>
    </row>
    <row r="748" spans="1:12" s="381" customFormat="1" x14ac:dyDescent="0.2">
      <c r="A748" s="13"/>
      <c r="B748" s="299"/>
      <c r="C748" s="13"/>
      <c r="F748" s="17"/>
      <c r="G748" s="17"/>
      <c r="H748" s="13"/>
      <c r="I748" s="17"/>
      <c r="J748" s="17"/>
      <c r="K748" s="17"/>
      <c r="L748" s="13"/>
    </row>
    <row r="749" spans="1:12" s="381" customFormat="1" x14ac:dyDescent="0.2">
      <c r="A749" s="13"/>
      <c r="B749" s="299"/>
      <c r="C749" s="13"/>
      <c r="F749" s="17"/>
      <c r="G749" s="17"/>
      <c r="H749" s="13"/>
      <c r="I749" s="17"/>
      <c r="J749" s="17"/>
      <c r="K749" s="17"/>
      <c r="L749" s="13"/>
    </row>
    <row r="750" spans="1:12" s="381" customFormat="1" x14ac:dyDescent="0.2">
      <c r="A750" s="13"/>
      <c r="B750" s="299"/>
      <c r="C750" s="13"/>
      <c r="F750" s="17"/>
      <c r="G750" s="17"/>
      <c r="H750" s="13"/>
      <c r="I750" s="17"/>
      <c r="J750" s="17"/>
      <c r="K750" s="17"/>
      <c r="L750" s="13"/>
    </row>
    <row r="751" spans="1:12" s="381" customFormat="1" x14ac:dyDescent="0.2">
      <c r="A751" s="13"/>
      <c r="B751" s="299"/>
      <c r="C751" s="13"/>
      <c r="F751" s="17"/>
      <c r="G751" s="17"/>
      <c r="H751" s="13"/>
      <c r="I751" s="17"/>
      <c r="J751" s="17"/>
      <c r="K751" s="17"/>
      <c r="L751" s="13"/>
    </row>
    <row r="752" spans="1:12" s="381" customFormat="1" x14ac:dyDescent="0.2">
      <c r="A752" s="13"/>
      <c r="B752" s="299"/>
      <c r="C752" s="13"/>
      <c r="F752" s="17"/>
      <c r="G752" s="17"/>
      <c r="H752" s="13"/>
      <c r="I752" s="17"/>
      <c r="J752" s="17"/>
      <c r="K752" s="17"/>
      <c r="L752" s="13"/>
    </row>
    <row r="753" spans="1:12" s="381" customFormat="1" x14ac:dyDescent="0.2">
      <c r="A753" s="13"/>
      <c r="B753" s="299"/>
      <c r="C753" s="13"/>
      <c r="F753" s="17"/>
      <c r="G753" s="17"/>
      <c r="H753" s="13"/>
      <c r="I753" s="17"/>
      <c r="J753" s="17"/>
      <c r="K753" s="17"/>
      <c r="L753" s="13"/>
    </row>
    <row r="754" spans="1:12" s="381" customFormat="1" x14ac:dyDescent="0.2">
      <c r="A754" s="13"/>
      <c r="B754" s="299"/>
      <c r="C754" s="13"/>
      <c r="F754" s="17"/>
      <c r="G754" s="17"/>
      <c r="H754" s="13"/>
      <c r="I754" s="17"/>
      <c r="J754" s="17"/>
      <c r="K754" s="17"/>
      <c r="L754" s="13"/>
    </row>
    <row r="755" spans="1:12" s="381" customFormat="1" x14ac:dyDescent="0.2">
      <c r="A755" s="13"/>
      <c r="B755" s="299"/>
      <c r="C755" s="13"/>
      <c r="F755" s="17"/>
      <c r="G755" s="17"/>
      <c r="H755" s="13"/>
      <c r="I755" s="17"/>
      <c r="J755" s="17"/>
      <c r="K755" s="17"/>
      <c r="L755" s="13"/>
    </row>
    <row r="756" spans="1:12" s="381" customFormat="1" x14ac:dyDescent="0.2">
      <c r="A756" s="13"/>
      <c r="B756" s="299"/>
      <c r="C756" s="13"/>
      <c r="F756" s="17"/>
      <c r="G756" s="17"/>
      <c r="H756" s="13"/>
      <c r="I756" s="17"/>
      <c r="J756" s="17"/>
      <c r="K756" s="17"/>
      <c r="L756" s="13"/>
    </row>
    <row r="757" spans="1:12" s="381" customFormat="1" x14ac:dyDescent="0.2">
      <c r="A757" s="13"/>
      <c r="B757" s="299"/>
      <c r="C757" s="13"/>
      <c r="F757" s="17"/>
      <c r="G757" s="17"/>
      <c r="H757" s="13"/>
      <c r="I757" s="17"/>
      <c r="J757" s="17"/>
      <c r="K757" s="17"/>
      <c r="L757" s="13"/>
    </row>
    <row r="758" spans="1:12" s="381" customFormat="1" x14ac:dyDescent="0.2">
      <c r="A758" s="13"/>
      <c r="B758" s="299"/>
      <c r="C758" s="13"/>
      <c r="F758" s="17"/>
      <c r="G758" s="17"/>
      <c r="H758" s="13"/>
      <c r="I758" s="17"/>
      <c r="J758" s="17"/>
      <c r="K758" s="17"/>
      <c r="L758" s="13"/>
    </row>
    <row r="759" spans="1:12" s="381" customFormat="1" x14ac:dyDescent="0.2">
      <c r="A759" s="13"/>
      <c r="B759" s="299"/>
      <c r="C759" s="13"/>
      <c r="F759" s="17"/>
      <c r="G759" s="17"/>
      <c r="H759" s="13"/>
      <c r="I759" s="17"/>
      <c r="J759" s="17"/>
      <c r="K759" s="17"/>
      <c r="L759" s="13"/>
    </row>
    <row r="760" spans="1:12" s="381" customFormat="1" x14ac:dyDescent="0.2">
      <c r="A760" s="13"/>
      <c r="B760" s="299"/>
      <c r="C760" s="13"/>
      <c r="F760" s="17"/>
      <c r="G760" s="17"/>
      <c r="H760" s="13"/>
      <c r="I760" s="17"/>
      <c r="J760" s="17"/>
      <c r="K760" s="17"/>
      <c r="L760" s="13"/>
    </row>
    <row r="761" spans="1:12" s="381" customFormat="1" x14ac:dyDescent="0.2">
      <c r="A761" s="13"/>
      <c r="B761" s="299"/>
      <c r="C761" s="13"/>
      <c r="F761" s="17"/>
      <c r="G761" s="17"/>
      <c r="H761" s="13"/>
      <c r="I761" s="17"/>
      <c r="J761" s="17"/>
      <c r="K761" s="17"/>
      <c r="L761" s="13"/>
    </row>
    <row r="762" spans="1:12" s="381" customFormat="1" x14ac:dyDescent="0.2">
      <c r="A762" s="13"/>
      <c r="B762" s="299"/>
      <c r="C762" s="13"/>
      <c r="F762" s="17"/>
      <c r="G762" s="17"/>
      <c r="H762" s="13"/>
      <c r="I762" s="17"/>
      <c r="J762" s="17"/>
      <c r="K762" s="17"/>
      <c r="L762" s="13"/>
    </row>
    <row r="763" spans="1:12" s="381" customFormat="1" x14ac:dyDescent="0.2">
      <c r="A763" s="13"/>
      <c r="B763" s="299"/>
      <c r="C763" s="13"/>
      <c r="F763" s="17"/>
      <c r="G763" s="17"/>
      <c r="H763" s="13"/>
      <c r="I763" s="17"/>
      <c r="J763" s="17"/>
      <c r="K763" s="17"/>
      <c r="L763" s="13"/>
    </row>
    <row r="764" spans="1:12" s="381" customFormat="1" x14ac:dyDescent="0.2">
      <c r="A764" s="13"/>
      <c r="B764" s="299"/>
      <c r="C764" s="13"/>
      <c r="F764" s="17"/>
      <c r="G764" s="17"/>
      <c r="H764" s="13"/>
      <c r="I764" s="17"/>
      <c r="J764" s="17"/>
      <c r="K764" s="17"/>
      <c r="L764" s="13"/>
    </row>
    <row r="765" spans="1:12" s="381" customFormat="1" x14ac:dyDescent="0.2">
      <c r="A765" s="13"/>
      <c r="B765" s="299"/>
      <c r="C765" s="13"/>
      <c r="F765" s="17"/>
      <c r="G765" s="17"/>
      <c r="H765" s="13"/>
      <c r="I765" s="17"/>
      <c r="J765" s="17"/>
      <c r="K765" s="17"/>
      <c r="L765" s="13"/>
    </row>
    <row r="766" spans="1:12" s="381" customFormat="1" x14ac:dyDescent="0.2">
      <c r="A766" s="13"/>
      <c r="B766" s="299"/>
      <c r="C766" s="13"/>
      <c r="F766" s="17"/>
      <c r="G766" s="17"/>
      <c r="H766" s="13"/>
      <c r="I766" s="17"/>
      <c r="J766" s="17"/>
      <c r="K766" s="17"/>
      <c r="L766" s="13"/>
    </row>
    <row r="767" spans="1:12" s="381" customFormat="1" x14ac:dyDescent="0.2">
      <c r="A767" s="13"/>
      <c r="B767" s="299"/>
      <c r="C767" s="13"/>
      <c r="F767" s="17"/>
      <c r="G767" s="17"/>
      <c r="H767" s="13"/>
      <c r="I767" s="17"/>
      <c r="J767" s="17"/>
      <c r="K767" s="17"/>
      <c r="L767" s="13"/>
    </row>
    <row r="768" spans="1:12" s="381" customFormat="1" x14ac:dyDescent="0.2">
      <c r="A768" s="13"/>
      <c r="B768" s="299"/>
      <c r="C768" s="13"/>
      <c r="F768" s="17"/>
      <c r="G768" s="17"/>
      <c r="H768" s="13"/>
      <c r="I768" s="17"/>
      <c r="J768" s="17"/>
      <c r="K768" s="17"/>
      <c r="L768" s="13"/>
    </row>
    <row r="769" spans="1:12" s="381" customFormat="1" x14ac:dyDescent="0.2">
      <c r="A769" s="13"/>
      <c r="B769" s="299"/>
      <c r="C769" s="13"/>
      <c r="F769" s="17"/>
      <c r="G769" s="17"/>
      <c r="H769" s="13"/>
      <c r="I769" s="17"/>
      <c r="J769" s="17"/>
      <c r="K769" s="17"/>
      <c r="L769" s="13"/>
    </row>
    <row r="770" spans="1:12" s="381" customFormat="1" x14ac:dyDescent="0.2">
      <c r="A770" s="13"/>
      <c r="B770" s="299"/>
      <c r="C770" s="13"/>
      <c r="F770" s="17"/>
      <c r="G770" s="17"/>
      <c r="H770" s="13"/>
      <c r="I770" s="17"/>
      <c r="J770" s="17"/>
      <c r="K770" s="17"/>
      <c r="L770" s="13"/>
    </row>
    <row r="771" spans="1:12" s="381" customFormat="1" x14ac:dyDescent="0.2">
      <c r="A771" s="13"/>
      <c r="B771" s="299"/>
      <c r="C771" s="13"/>
      <c r="F771" s="17"/>
      <c r="G771" s="17"/>
      <c r="H771" s="13"/>
      <c r="I771" s="17"/>
      <c r="J771" s="17"/>
      <c r="K771" s="17"/>
      <c r="L771" s="13"/>
    </row>
    <row r="772" spans="1:12" s="381" customFormat="1" x14ac:dyDescent="0.2">
      <c r="A772" s="13"/>
      <c r="B772" s="299"/>
      <c r="C772" s="13"/>
      <c r="F772" s="17"/>
      <c r="G772" s="17"/>
      <c r="H772" s="13"/>
      <c r="I772" s="17"/>
      <c r="J772" s="17"/>
      <c r="K772" s="17"/>
      <c r="L772" s="13"/>
    </row>
    <row r="773" spans="1:12" s="381" customFormat="1" x14ac:dyDescent="0.2">
      <c r="A773" s="13"/>
      <c r="B773" s="299"/>
      <c r="C773" s="13"/>
      <c r="F773" s="17"/>
      <c r="G773" s="17"/>
      <c r="H773" s="13"/>
      <c r="I773" s="17"/>
      <c r="J773" s="17"/>
      <c r="K773" s="17"/>
      <c r="L773" s="13"/>
    </row>
    <row r="774" spans="1:12" s="381" customFormat="1" x14ac:dyDescent="0.2">
      <c r="A774" s="13"/>
      <c r="B774" s="299"/>
      <c r="C774" s="13"/>
      <c r="F774" s="17"/>
      <c r="G774" s="17"/>
      <c r="H774" s="13"/>
      <c r="I774" s="17"/>
      <c r="J774" s="17"/>
      <c r="K774" s="17"/>
      <c r="L774" s="13"/>
    </row>
    <row r="775" spans="1:12" s="381" customFormat="1" x14ac:dyDescent="0.2">
      <c r="A775" s="13"/>
      <c r="B775" s="299"/>
      <c r="C775" s="13"/>
      <c r="F775" s="17"/>
      <c r="G775" s="17"/>
      <c r="H775" s="13"/>
      <c r="I775" s="17"/>
      <c r="J775" s="17"/>
      <c r="K775" s="17"/>
      <c r="L775" s="13"/>
    </row>
    <row r="776" spans="1:12" s="381" customFormat="1" x14ac:dyDescent="0.2">
      <c r="A776" s="13"/>
      <c r="B776" s="299"/>
      <c r="C776" s="13"/>
      <c r="F776" s="17"/>
      <c r="G776" s="17"/>
      <c r="H776" s="13"/>
      <c r="I776" s="17"/>
      <c r="J776" s="17"/>
      <c r="K776" s="17"/>
      <c r="L776" s="13"/>
    </row>
    <row r="777" spans="1:12" s="381" customFormat="1" x14ac:dyDescent="0.2">
      <c r="A777" s="13"/>
      <c r="B777" s="299"/>
      <c r="C777" s="13"/>
      <c r="F777" s="17"/>
      <c r="G777" s="17"/>
      <c r="H777" s="13"/>
      <c r="I777" s="17"/>
      <c r="J777" s="17"/>
      <c r="K777" s="17"/>
      <c r="L777" s="13"/>
    </row>
    <row r="778" spans="1:12" s="381" customFormat="1" x14ac:dyDescent="0.2">
      <c r="A778" s="13"/>
      <c r="B778" s="299"/>
      <c r="C778" s="13"/>
      <c r="F778" s="17"/>
      <c r="G778" s="17"/>
      <c r="H778" s="13"/>
      <c r="I778" s="17"/>
      <c r="J778" s="17"/>
      <c r="K778" s="17"/>
      <c r="L778" s="13"/>
    </row>
    <row r="779" spans="1:12" s="381" customFormat="1" x14ac:dyDescent="0.2">
      <c r="A779" s="13"/>
      <c r="B779" s="299"/>
      <c r="C779" s="13"/>
      <c r="F779" s="17"/>
      <c r="G779" s="17"/>
      <c r="H779" s="13"/>
      <c r="I779" s="17"/>
      <c r="J779" s="17"/>
      <c r="K779" s="17"/>
      <c r="L779" s="13"/>
    </row>
    <row r="780" spans="1:12" s="381" customFormat="1" x14ac:dyDescent="0.2">
      <c r="A780" s="13"/>
      <c r="B780" s="299"/>
      <c r="C780" s="13"/>
      <c r="F780" s="17"/>
      <c r="G780" s="17"/>
      <c r="H780" s="13"/>
      <c r="I780" s="17"/>
      <c r="J780" s="17"/>
      <c r="K780" s="17"/>
      <c r="L780" s="13"/>
    </row>
    <row r="781" spans="1:12" s="381" customFormat="1" x14ac:dyDescent="0.2">
      <c r="A781" s="13"/>
      <c r="B781" s="299"/>
      <c r="C781" s="13"/>
      <c r="F781" s="17"/>
      <c r="G781" s="17"/>
      <c r="H781" s="13"/>
      <c r="I781" s="17"/>
      <c r="J781" s="17"/>
      <c r="K781" s="17"/>
      <c r="L781" s="13"/>
    </row>
    <row r="782" spans="1:12" s="381" customFormat="1" x14ac:dyDescent="0.2">
      <c r="A782" s="13"/>
      <c r="B782" s="299"/>
      <c r="C782" s="13"/>
      <c r="F782" s="17"/>
      <c r="G782" s="17"/>
      <c r="H782" s="13"/>
      <c r="I782" s="17"/>
      <c r="J782" s="17"/>
      <c r="K782" s="17"/>
      <c r="L782" s="13"/>
    </row>
    <row r="783" spans="1:12" s="381" customFormat="1" x14ac:dyDescent="0.2">
      <c r="A783" s="13"/>
      <c r="B783" s="299"/>
      <c r="C783" s="13"/>
      <c r="F783" s="17"/>
      <c r="G783" s="17"/>
      <c r="H783" s="13"/>
      <c r="I783" s="17"/>
      <c r="J783" s="17"/>
      <c r="K783" s="17"/>
      <c r="L783" s="13"/>
    </row>
    <row r="784" spans="1:12" s="381" customFormat="1" x14ac:dyDescent="0.2">
      <c r="A784" s="13"/>
      <c r="B784" s="299"/>
      <c r="C784" s="13"/>
      <c r="F784" s="17"/>
      <c r="G784" s="17"/>
      <c r="H784" s="13"/>
      <c r="I784" s="17"/>
      <c r="J784" s="17"/>
      <c r="K784" s="17"/>
      <c r="L784" s="13"/>
    </row>
    <row r="785" spans="1:12" s="381" customFormat="1" x14ac:dyDescent="0.2">
      <c r="A785" s="13"/>
      <c r="B785" s="299"/>
      <c r="C785" s="13"/>
      <c r="F785" s="17"/>
      <c r="G785" s="17"/>
      <c r="H785" s="13"/>
      <c r="I785" s="17"/>
      <c r="J785" s="17"/>
      <c r="K785" s="17"/>
      <c r="L785" s="13"/>
    </row>
    <row r="786" spans="1:12" s="381" customFormat="1" x14ac:dyDescent="0.2">
      <c r="A786" s="13"/>
      <c r="B786" s="299"/>
      <c r="C786" s="13"/>
      <c r="F786" s="17"/>
      <c r="G786" s="17"/>
      <c r="H786" s="13"/>
      <c r="I786" s="17"/>
      <c r="J786" s="17"/>
      <c r="K786" s="17"/>
      <c r="L786" s="13"/>
    </row>
    <row r="787" spans="1:12" s="381" customFormat="1" x14ac:dyDescent="0.2">
      <c r="A787" s="13"/>
      <c r="B787" s="299"/>
      <c r="C787" s="13"/>
      <c r="F787" s="17"/>
      <c r="G787" s="17"/>
      <c r="H787" s="13"/>
      <c r="I787" s="17"/>
      <c r="J787" s="17"/>
      <c r="K787" s="17"/>
      <c r="L787" s="13"/>
    </row>
    <row r="788" spans="1:12" s="381" customFormat="1" x14ac:dyDescent="0.2">
      <c r="A788" s="13"/>
      <c r="B788" s="299"/>
      <c r="C788" s="13"/>
      <c r="F788" s="17"/>
      <c r="G788" s="17"/>
      <c r="H788" s="13"/>
      <c r="I788" s="17"/>
      <c r="J788" s="17"/>
      <c r="K788" s="17"/>
      <c r="L788" s="13"/>
    </row>
    <row r="789" spans="1:12" s="381" customFormat="1" x14ac:dyDescent="0.2">
      <c r="A789" s="13"/>
      <c r="B789" s="299"/>
      <c r="C789" s="13"/>
      <c r="F789" s="17"/>
      <c r="G789" s="17"/>
      <c r="H789" s="13"/>
      <c r="I789" s="17"/>
      <c r="J789" s="17"/>
      <c r="K789" s="17"/>
      <c r="L789" s="13"/>
    </row>
    <row r="790" spans="1:12" s="381" customFormat="1" x14ac:dyDescent="0.2">
      <c r="A790" s="13"/>
      <c r="B790" s="299"/>
      <c r="C790" s="13"/>
      <c r="F790" s="17"/>
      <c r="G790" s="17"/>
      <c r="H790" s="13"/>
      <c r="I790" s="17"/>
      <c r="J790" s="17"/>
      <c r="K790" s="17"/>
      <c r="L790" s="13"/>
    </row>
    <row r="791" spans="1:12" s="381" customFormat="1" x14ac:dyDescent="0.2">
      <c r="A791" s="13"/>
      <c r="B791" s="299"/>
      <c r="C791" s="13"/>
      <c r="F791" s="17"/>
      <c r="G791" s="17"/>
      <c r="H791" s="13"/>
      <c r="I791" s="17"/>
      <c r="J791" s="17"/>
      <c r="K791" s="17"/>
      <c r="L791" s="13"/>
    </row>
    <row r="792" spans="1:12" s="381" customFormat="1" x14ac:dyDescent="0.2">
      <c r="A792" s="13"/>
      <c r="B792" s="299"/>
      <c r="C792" s="13"/>
      <c r="F792" s="17"/>
      <c r="G792" s="17"/>
      <c r="H792" s="13"/>
      <c r="I792" s="17"/>
      <c r="J792" s="17"/>
      <c r="K792" s="17"/>
      <c r="L792" s="13"/>
    </row>
    <row r="793" spans="1:12" s="381" customFormat="1" x14ac:dyDescent="0.2">
      <c r="A793" s="13"/>
      <c r="B793" s="299"/>
      <c r="C793" s="13"/>
      <c r="F793" s="17"/>
      <c r="G793" s="17"/>
      <c r="H793" s="13"/>
      <c r="I793" s="17"/>
      <c r="J793" s="17"/>
      <c r="K793" s="17"/>
      <c r="L793" s="13"/>
    </row>
    <row r="794" spans="1:12" s="381" customFormat="1" x14ac:dyDescent="0.2">
      <c r="A794" s="13"/>
      <c r="B794" s="299"/>
      <c r="C794" s="13"/>
      <c r="F794" s="17"/>
      <c r="G794" s="17"/>
      <c r="H794" s="13"/>
      <c r="I794" s="17"/>
      <c r="J794" s="17"/>
      <c r="K794" s="17"/>
      <c r="L794" s="13"/>
    </row>
    <row r="795" spans="1:12" s="381" customFormat="1" x14ac:dyDescent="0.2">
      <c r="A795" s="13"/>
      <c r="B795" s="299"/>
      <c r="C795" s="13"/>
      <c r="F795" s="17"/>
      <c r="G795" s="17"/>
      <c r="H795" s="13"/>
      <c r="I795" s="17"/>
      <c r="J795" s="17"/>
      <c r="K795" s="17"/>
      <c r="L795" s="13"/>
    </row>
    <row r="796" spans="1:12" s="381" customFormat="1" x14ac:dyDescent="0.2">
      <c r="A796" s="13"/>
      <c r="B796" s="299"/>
      <c r="C796" s="13"/>
      <c r="F796" s="17"/>
      <c r="G796" s="17"/>
      <c r="H796" s="13"/>
      <c r="I796" s="17"/>
      <c r="J796" s="17"/>
      <c r="K796" s="17"/>
      <c r="L796" s="13"/>
    </row>
    <row r="797" spans="1:12" s="381" customFormat="1" x14ac:dyDescent="0.2">
      <c r="A797" s="13"/>
      <c r="B797" s="299"/>
      <c r="C797" s="13"/>
      <c r="F797" s="17"/>
      <c r="G797" s="17"/>
      <c r="H797" s="13"/>
      <c r="I797" s="17"/>
      <c r="J797" s="17"/>
      <c r="K797" s="17"/>
      <c r="L797" s="13"/>
    </row>
    <row r="798" spans="1:12" s="381" customFormat="1" x14ac:dyDescent="0.2">
      <c r="A798" s="13"/>
      <c r="B798" s="299"/>
      <c r="C798" s="13"/>
      <c r="F798" s="17"/>
      <c r="G798" s="17"/>
      <c r="H798" s="13"/>
      <c r="I798" s="17"/>
      <c r="J798" s="17"/>
      <c r="K798" s="17"/>
      <c r="L798" s="13"/>
    </row>
    <row r="799" spans="1:12" s="381" customFormat="1" x14ac:dyDescent="0.2">
      <c r="A799" s="13"/>
      <c r="B799" s="299"/>
      <c r="C799" s="13"/>
      <c r="F799" s="17"/>
      <c r="G799" s="17"/>
      <c r="H799" s="13"/>
      <c r="I799" s="17"/>
      <c r="J799" s="17"/>
      <c r="K799" s="17"/>
      <c r="L799" s="13"/>
    </row>
    <row r="800" spans="1:12" s="381" customFormat="1" x14ac:dyDescent="0.2">
      <c r="A800" s="13"/>
      <c r="B800" s="299"/>
      <c r="C800" s="13"/>
      <c r="F800" s="17"/>
      <c r="G800" s="17"/>
      <c r="H800" s="13"/>
      <c r="I800" s="17"/>
      <c r="J800" s="17"/>
      <c r="K800" s="17"/>
      <c r="L800" s="13"/>
    </row>
    <row r="801" spans="1:12" s="381" customFormat="1" x14ac:dyDescent="0.2">
      <c r="A801" s="13"/>
      <c r="B801" s="299"/>
      <c r="C801" s="13"/>
      <c r="F801" s="17"/>
      <c r="G801" s="17"/>
      <c r="H801" s="13"/>
      <c r="I801" s="17"/>
      <c r="J801" s="17"/>
      <c r="K801" s="17"/>
      <c r="L801" s="13"/>
    </row>
    <row r="802" spans="1:12" s="381" customFormat="1" x14ac:dyDescent="0.2">
      <c r="A802" s="13"/>
      <c r="B802" s="299"/>
      <c r="C802" s="13"/>
      <c r="F802" s="17"/>
      <c r="G802" s="17"/>
      <c r="H802" s="13"/>
      <c r="I802" s="17"/>
      <c r="J802" s="17"/>
      <c r="K802" s="17"/>
      <c r="L802" s="13"/>
    </row>
    <row r="803" spans="1:12" s="381" customFormat="1" x14ac:dyDescent="0.2">
      <c r="A803" s="13"/>
      <c r="B803" s="299"/>
      <c r="C803" s="13"/>
      <c r="F803" s="17"/>
      <c r="G803" s="17"/>
      <c r="H803" s="13"/>
      <c r="I803" s="17"/>
      <c r="J803" s="17"/>
      <c r="K803" s="17"/>
      <c r="L803" s="13"/>
    </row>
    <row r="804" spans="1:12" s="381" customFormat="1" x14ac:dyDescent="0.2">
      <c r="A804" s="13"/>
      <c r="B804" s="299"/>
      <c r="C804" s="13"/>
      <c r="F804" s="17"/>
      <c r="G804" s="17"/>
      <c r="H804" s="13"/>
      <c r="I804" s="17"/>
      <c r="J804" s="17"/>
      <c r="K804" s="17"/>
      <c r="L804" s="13"/>
    </row>
    <row r="805" spans="1:12" s="381" customFormat="1" x14ac:dyDescent="0.2">
      <c r="A805" s="13"/>
      <c r="B805" s="299"/>
      <c r="C805" s="13"/>
      <c r="F805" s="17"/>
      <c r="G805" s="17"/>
      <c r="H805" s="13"/>
      <c r="I805" s="17"/>
      <c r="J805" s="17"/>
      <c r="K805" s="17"/>
      <c r="L805" s="13"/>
    </row>
    <row r="806" spans="1:12" s="381" customFormat="1" x14ac:dyDescent="0.2">
      <c r="A806" s="13"/>
      <c r="B806" s="299"/>
      <c r="C806" s="13"/>
      <c r="F806" s="17"/>
      <c r="G806" s="17"/>
      <c r="H806" s="13"/>
      <c r="I806" s="17"/>
      <c r="J806" s="17"/>
      <c r="K806" s="17"/>
      <c r="L806" s="13"/>
    </row>
    <row r="807" spans="1:12" s="381" customFormat="1" x14ac:dyDescent="0.2">
      <c r="A807" s="13"/>
      <c r="B807" s="299"/>
      <c r="C807" s="13"/>
      <c r="F807" s="17"/>
      <c r="G807" s="17"/>
      <c r="H807" s="13"/>
      <c r="I807" s="17"/>
      <c r="J807" s="17"/>
      <c r="K807" s="17"/>
      <c r="L807" s="13"/>
    </row>
    <row r="808" spans="1:12" s="381" customFormat="1" x14ac:dyDescent="0.2">
      <c r="A808" s="13"/>
      <c r="B808" s="299"/>
      <c r="C808" s="13"/>
      <c r="F808" s="17"/>
      <c r="G808" s="17"/>
      <c r="H808" s="13"/>
      <c r="I808" s="17"/>
      <c r="J808" s="17"/>
      <c r="K808" s="17"/>
      <c r="L808" s="13"/>
    </row>
    <row r="809" spans="1:12" s="381" customFormat="1" x14ac:dyDescent="0.2">
      <c r="A809" s="13"/>
      <c r="B809" s="299"/>
      <c r="C809" s="13"/>
      <c r="F809" s="17"/>
      <c r="G809" s="17"/>
      <c r="H809" s="13"/>
      <c r="I809" s="17"/>
      <c r="J809" s="17"/>
      <c r="K809" s="17"/>
      <c r="L809" s="13"/>
    </row>
    <row r="810" spans="1:12" s="381" customFormat="1" x14ac:dyDescent="0.2">
      <c r="A810" s="13"/>
      <c r="B810" s="299"/>
      <c r="C810" s="13"/>
      <c r="F810" s="17"/>
      <c r="G810" s="17"/>
      <c r="H810" s="13"/>
      <c r="I810" s="17"/>
      <c r="J810" s="17"/>
      <c r="K810" s="17"/>
      <c r="L810" s="13"/>
    </row>
    <row r="811" spans="1:12" s="381" customFormat="1" x14ac:dyDescent="0.2">
      <c r="A811" s="13"/>
      <c r="B811" s="299"/>
      <c r="C811" s="13"/>
      <c r="F811" s="17"/>
      <c r="G811" s="17"/>
      <c r="H811" s="13"/>
      <c r="I811" s="17"/>
      <c r="J811" s="17"/>
      <c r="K811" s="17"/>
      <c r="L811" s="13"/>
    </row>
    <row r="812" spans="1:12" s="381" customFormat="1" x14ac:dyDescent="0.2">
      <c r="A812" s="13"/>
      <c r="B812" s="299"/>
      <c r="C812" s="13"/>
      <c r="F812" s="17"/>
      <c r="G812" s="17"/>
      <c r="H812" s="13"/>
      <c r="I812" s="17"/>
      <c r="J812" s="17"/>
      <c r="K812" s="17"/>
      <c r="L812" s="13"/>
    </row>
    <row r="813" spans="1:12" s="381" customFormat="1" x14ac:dyDescent="0.2">
      <c r="A813" s="13"/>
      <c r="B813" s="299"/>
      <c r="C813" s="13"/>
      <c r="F813" s="17"/>
      <c r="G813" s="17"/>
      <c r="H813" s="13"/>
      <c r="I813" s="17"/>
      <c r="J813" s="17"/>
      <c r="K813" s="17"/>
      <c r="L813" s="13"/>
    </row>
    <row r="814" spans="1:12" s="381" customFormat="1" x14ac:dyDescent="0.2">
      <c r="A814" s="13"/>
      <c r="B814" s="299"/>
      <c r="C814" s="13"/>
      <c r="F814" s="17"/>
      <c r="G814" s="17"/>
      <c r="H814" s="13"/>
      <c r="I814" s="17"/>
      <c r="J814" s="17"/>
      <c r="K814" s="17"/>
      <c r="L814" s="13"/>
    </row>
    <row r="815" spans="1:12" s="381" customFormat="1" x14ac:dyDescent="0.2">
      <c r="A815" s="13"/>
      <c r="B815" s="299"/>
      <c r="C815" s="13"/>
      <c r="F815" s="17"/>
      <c r="G815" s="17"/>
      <c r="H815" s="13"/>
      <c r="I815" s="17"/>
      <c r="J815" s="17"/>
      <c r="K815" s="17"/>
      <c r="L815" s="13"/>
    </row>
    <row r="816" spans="1:12" s="381" customFormat="1" x14ac:dyDescent="0.2">
      <c r="A816" s="13"/>
      <c r="B816" s="299"/>
      <c r="C816" s="13"/>
      <c r="F816" s="17"/>
      <c r="G816" s="17"/>
      <c r="H816" s="13"/>
      <c r="I816" s="17"/>
      <c r="J816" s="17"/>
      <c r="K816" s="17"/>
      <c r="L816" s="13"/>
    </row>
    <row r="817" spans="1:12" s="381" customFormat="1" x14ac:dyDescent="0.2">
      <c r="A817" s="13"/>
      <c r="B817" s="299"/>
      <c r="C817" s="13"/>
      <c r="F817" s="17"/>
      <c r="G817" s="17"/>
      <c r="H817" s="13"/>
      <c r="I817" s="17"/>
      <c r="J817" s="17"/>
      <c r="K817" s="17"/>
      <c r="L817" s="13"/>
    </row>
    <row r="818" spans="1:12" s="381" customFormat="1" x14ac:dyDescent="0.2">
      <c r="A818" s="13"/>
      <c r="B818" s="299"/>
      <c r="C818" s="13"/>
      <c r="F818" s="17"/>
      <c r="G818" s="17"/>
      <c r="H818" s="13"/>
      <c r="I818" s="17"/>
      <c r="J818" s="17"/>
      <c r="K818" s="17"/>
      <c r="L818" s="13"/>
    </row>
    <row r="819" spans="1:12" s="381" customFormat="1" x14ac:dyDescent="0.2">
      <c r="A819" s="13"/>
      <c r="B819" s="299"/>
      <c r="C819" s="13"/>
      <c r="F819" s="17"/>
      <c r="G819" s="17"/>
      <c r="H819" s="13"/>
      <c r="I819" s="17"/>
      <c r="J819" s="17"/>
      <c r="K819" s="17"/>
      <c r="L819" s="13"/>
    </row>
    <row r="820" spans="1:12" s="381" customFormat="1" x14ac:dyDescent="0.2">
      <c r="A820" s="13"/>
      <c r="B820" s="299"/>
      <c r="C820" s="13"/>
      <c r="F820" s="17"/>
      <c r="G820" s="17"/>
      <c r="H820" s="13"/>
      <c r="I820" s="17"/>
      <c r="J820" s="17"/>
      <c r="K820" s="17"/>
      <c r="L820" s="13"/>
    </row>
    <row r="821" spans="1:12" s="381" customFormat="1" x14ac:dyDescent="0.2">
      <c r="A821" s="13"/>
      <c r="B821" s="299"/>
      <c r="C821" s="13"/>
      <c r="F821" s="17"/>
      <c r="G821" s="17"/>
      <c r="H821" s="13"/>
      <c r="I821" s="17"/>
      <c r="J821" s="17"/>
      <c r="K821" s="17"/>
      <c r="L821" s="13"/>
    </row>
    <row r="822" spans="1:12" s="381" customFormat="1" x14ac:dyDescent="0.2">
      <c r="A822" s="13"/>
      <c r="B822" s="299"/>
      <c r="C822" s="13"/>
      <c r="F822" s="17"/>
      <c r="G822" s="17"/>
      <c r="H822" s="13"/>
      <c r="I822" s="17"/>
      <c r="J822" s="17"/>
      <c r="K822" s="17"/>
      <c r="L822" s="13"/>
    </row>
    <row r="823" spans="1:12" s="381" customFormat="1" x14ac:dyDescent="0.2">
      <c r="A823" s="13"/>
      <c r="B823" s="299"/>
      <c r="C823" s="13"/>
      <c r="F823" s="17"/>
      <c r="G823" s="17"/>
      <c r="H823" s="13"/>
      <c r="I823" s="17"/>
      <c r="J823" s="17"/>
      <c r="K823" s="17"/>
      <c r="L823" s="13"/>
    </row>
    <row r="824" spans="1:12" s="381" customFormat="1" x14ac:dyDescent="0.2">
      <c r="A824" s="13"/>
      <c r="B824" s="299"/>
      <c r="C824" s="13"/>
      <c r="F824" s="17"/>
      <c r="G824" s="17"/>
      <c r="H824" s="13"/>
      <c r="I824" s="17"/>
      <c r="J824" s="17"/>
      <c r="K824" s="17"/>
      <c r="L824" s="13"/>
    </row>
    <row r="825" spans="1:12" s="381" customFormat="1" x14ac:dyDescent="0.2">
      <c r="A825" s="13"/>
      <c r="B825" s="299"/>
      <c r="C825" s="13"/>
      <c r="F825" s="17"/>
      <c r="G825" s="17"/>
      <c r="H825" s="13"/>
      <c r="I825" s="17"/>
      <c r="J825" s="17"/>
      <c r="K825" s="17"/>
      <c r="L825" s="13"/>
    </row>
    <row r="826" spans="1:12" s="381" customFormat="1" x14ac:dyDescent="0.2">
      <c r="A826" s="13"/>
      <c r="B826" s="299"/>
      <c r="C826" s="13"/>
      <c r="F826" s="17"/>
      <c r="G826" s="17"/>
      <c r="H826" s="13"/>
      <c r="I826" s="17"/>
      <c r="J826" s="17"/>
      <c r="K826" s="17"/>
      <c r="L826" s="13"/>
    </row>
    <row r="827" spans="1:12" s="381" customFormat="1" x14ac:dyDescent="0.2">
      <c r="A827" s="13"/>
      <c r="B827" s="299"/>
      <c r="C827" s="13"/>
      <c r="F827" s="17"/>
      <c r="G827" s="17"/>
      <c r="H827" s="13"/>
      <c r="I827" s="17"/>
      <c r="J827" s="17"/>
      <c r="K827" s="17"/>
      <c r="L827" s="13"/>
    </row>
    <row r="828" spans="1:12" s="381" customFormat="1" x14ac:dyDescent="0.2">
      <c r="A828" s="13"/>
      <c r="B828" s="299"/>
      <c r="C828" s="13"/>
      <c r="F828" s="17"/>
      <c r="G828" s="17"/>
      <c r="H828" s="13"/>
      <c r="I828" s="17"/>
      <c r="J828" s="17"/>
      <c r="K828" s="17"/>
      <c r="L828" s="13"/>
    </row>
    <row r="829" spans="1:12" s="381" customFormat="1" x14ac:dyDescent="0.2">
      <c r="A829" s="13"/>
      <c r="B829" s="299"/>
      <c r="C829" s="13"/>
      <c r="F829" s="17"/>
      <c r="G829" s="17"/>
      <c r="H829" s="13"/>
      <c r="I829" s="17"/>
      <c r="J829" s="17"/>
      <c r="K829" s="17"/>
      <c r="L829" s="13"/>
    </row>
    <row r="830" spans="1:12" s="381" customFormat="1" x14ac:dyDescent="0.2">
      <c r="A830" s="13"/>
      <c r="B830" s="299"/>
      <c r="C830" s="13"/>
      <c r="F830" s="17"/>
      <c r="G830" s="17"/>
      <c r="H830" s="13"/>
      <c r="I830" s="17"/>
      <c r="J830" s="17"/>
      <c r="K830" s="17"/>
      <c r="L830" s="13"/>
    </row>
    <row r="831" spans="1:12" s="381" customFormat="1" x14ac:dyDescent="0.2">
      <c r="A831" s="13"/>
      <c r="B831" s="299"/>
      <c r="C831" s="13"/>
      <c r="F831" s="17"/>
      <c r="G831" s="17"/>
      <c r="H831" s="13"/>
      <c r="I831" s="17"/>
      <c r="J831" s="17"/>
      <c r="K831" s="17"/>
      <c r="L831" s="13"/>
    </row>
    <row r="832" spans="1:12" s="381" customFormat="1" x14ac:dyDescent="0.2">
      <c r="A832" s="13"/>
      <c r="B832" s="299"/>
      <c r="C832" s="13"/>
      <c r="F832" s="17"/>
      <c r="G832" s="17"/>
      <c r="H832" s="13"/>
      <c r="I832" s="17"/>
      <c r="J832" s="17"/>
      <c r="K832" s="17"/>
      <c r="L832" s="13"/>
    </row>
    <row r="833" spans="1:12" s="381" customFormat="1" x14ac:dyDescent="0.2">
      <c r="A833" s="13"/>
      <c r="B833" s="299"/>
      <c r="C833" s="13"/>
      <c r="F833" s="17"/>
      <c r="G833" s="17"/>
      <c r="H833" s="13"/>
      <c r="I833" s="17"/>
      <c r="J833" s="17"/>
      <c r="K833" s="17"/>
      <c r="L833" s="13"/>
    </row>
    <row r="834" spans="1:12" s="381" customFormat="1" x14ac:dyDescent="0.2">
      <c r="A834" s="13"/>
      <c r="B834" s="299"/>
      <c r="C834" s="13"/>
      <c r="F834" s="17"/>
      <c r="G834" s="17"/>
      <c r="H834" s="13"/>
      <c r="I834" s="17"/>
      <c r="J834" s="17"/>
      <c r="K834" s="17"/>
      <c r="L834" s="13"/>
    </row>
    <row r="835" spans="1:12" s="381" customFormat="1" x14ac:dyDescent="0.2">
      <c r="A835" s="13"/>
      <c r="B835" s="299"/>
      <c r="C835" s="13"/>
      <c r="F835" s="17"/>
      <c r="G835" s="17"/>
      <c r="H835" s="13"/>
      <c r="I835" s="17"/>
      <c r="J835" s="17"/>
      <c r="K835" s="17"/>
      <c r="L835" s="13"/>
    </row>
    <row r="836" spans="1:12" s="381" customFormat="1" x14ac:dyDescent="0.2">
      <c r="A836" s="13"/>
      <c r="B836" s="299"/>
      <c r="C836" s="13"/>
      <c r="F836" s="17"/>
      <c r="G836" s="17"/>
      <c r="H836" s="13"/>
      <c r="I836" s="17"/>
      <c r="J836" s="17"/>
      <c r="K836" s="17"/>
      <c r="L836" s="13"/>
    </row>
    <row r="837" spans="1:12" s="381" customFormat="1" x14ac:dyDescent="0.2">
      <c r="A837" s="13"/>
      <c r="B837" s="299"/>
      <c r="C837" s="13"/>
      <c r="F837" s="17"/>
      <c r="G837" s="17"/>
      <c r="H837" s="13"/>
      <c r="I837" s="17"/>
      <c r="J837" s="17"/>
      <c r="K837" s="17"/>
      <c r="L837" s="13"/>
    </row>
    <row r="838" spans="1:12" s="381" customFormat="1" x14ac:dyDescent="0.2">
      <c r="A838" s="13"/>
      <c r="B838" s="299"/>
      <c r="C838" s="13"/>
      <c r="F838" s="17"/>
      <c r="G838" s="17"/>
      <c r="H838" s="13"/>
      <c r="I838" s="17"/>
      <c r="J838" s="17"/>
      <c r="K838" s="17"/>
      <c r="L838" s="13"/>
    </row>
    <row r="839" spans="1:12" s="381" customFormat="1" x14ac:dyDescent="0.2">
      <c r="A839" s="13"/>
      <c r="B839" s="299"/>
      <c r="C839" s="13"/>
      <c r="F839" s="17"/>
      <c r="G839" s="17"/>
      <c r="H839" s="13"/>
      <c r="I839" s="17"/>
      <c r="J839" s="17"/>
      <c r="K839" s="17"/>
      <c r="L839" s="13"/>
    </row>
    <row r="840" spans="1:12" s="381" customFormat="1" x14ac:dyDescent="0.2">
      <c r="A840" s="13"/>
      <c r="B840" s="299"/>
      <c r="C840" s="13"/>
      <c r="F840" s="17"/>
      <c r="G840" s="17"/>
      <c r="H840" s="13"/>
      <c r="I840" s="17"/>
      <c r="J840" s="17"/>
      <c r="K840" s="17"/>
      <c r="L840" s="13"/>
    </row>
    <row r="841" spans="1:12" s="381" customFormat="1" x14ac:dyDescent="0.2">
      <c r="A841" s="13"/>
      <c r="B841" s="299"/>
      <c r="C841" s="13"/>
      <c r="F841" s="17"/>
      <c r="G841" s="17"/>
      <c r="H841" s="13"/>
      <c r="I841" s="17"/>
      <c r="J841" s="17"/>
      <c r="K841" s="17"/>
      <c r="L841" s="13"/>
    </row>
    <row r="842" spans="1:12" s="381" customFormat="1" x14ac:dyDescent="0.2">
      <c r="A842" s="13"/>
      <c r="B842" s="299"/>
      <c r="C842" s="13"/>
      <c r="F842" s="17"/>
      <c r="G842" s="17"/>
      <c r="H842" s="13"/>
      <c r="I842" s="17"/>
      <c r="J842" s="17"/>
      <c r="K842" s="17"/>
      <c r="L842" s="13"/>
    </row>
    <row r="843" spans="1:12" s="381" customFormat="1" x14ac:dyDescent="0.2">
      <c r="A843" s="13"/>
      <c r="B843" s="299"/>
      <c r="C843" s="13"/>
      <c r="F843" s="17"/>
      <c r="G843" s="17"/>
      <c r="H843" s="13"/>
      <c r="I843" s="17"/>
      <c r="J843" s="17"/>
      <c r="K843" s="17"/>
      <c r="L843" s="13"/>
    </row>
    <row r="844" spans="1:12" s="381" customFormat="1" x14ac:dyDescent="0.2">
      <c r="A844" s="13"/>
      <c r="B844" s="299"/>
      <c r="C844" s="13"/>
      <c r="F844" s="17"/>
      <c r="G844" s="17"/>
      <c r="H844" s="13"/>
      <c r="I844" s="17"/>
      <c r="J844" s="17"/>
      <c r="K844" s="17"/>
      <c r="L844" s="13"/>
    </row>
    <row r="845" spans="1:12" s="381" customFormat="1" x14ac:dyDescent="0.2">
      <c r="A845" s="13"/>
      <c r="B845" s="299"/>
      <c r="C845" s="13"/>
      <c r="F845" s="17"/>
      <c r="G845" s="17"/>
      <c r="H845" s="13"/>
      <c r="I845" s="17"/>
      <c r="J845" s="17"/>
      <c r="K845" s="17"/>
      <c r="L845" s="13"/>
    </row>
    <row r="846" spans="1:12" s="381" customFormat="1" x14ac:dyDescent="0.2">
      <c r="A846" s="13"/>
      <c r="B846" s="299"/>
      <c r="C846" s="13"/>
      <c r="F846" s="17"/>
      <c r="G846" s="17"/>
      <c r="H846" s="13"/>
      <c r="I846" s="17"/>
      <c r="J846" s="17"/>
      <c r="K846" s="17"/>
      <c r="L846" s="13"/>
    </row>
    <row r="847" spans="1:12" s="381" customFormat="1" x14ac:dyDescent="0.2">
      <c r="A847" s="13"/>
      <c r="B847" s="299"/>
      <c r="C847" s="13"/>
      <c r="F847" s="17"/>
      <c r="G847" s="17"/>
      <c r="H847" s="13"/>
      <c r="I847" s="17"/>
      <c r="J847" s="17"/>
      <c r="K847" s="17"/>
      <c r="L847" s="13"/>
    </row>
    <row r="848" spans="1:12" s="381" customFormat="1" x14ac:dyDescent="0.2">
      <c r="A848" s="13"/>
      <c r="B848" s="299"/>
      <c r="C848" s="13"/>
      <c r="F848" s="17"/>
      <c r="G848" s="17"/>
      <c r="H848" s="13"/>
      <c r="I848" s="17"/>
      <c r="J848" s="17"/>
      <c r="K848" s="17"/>
      <c r="L848" s="13"/>
    </row>
    <row r="849" spans="1:12" s="381" customFormat="1" x14ac:dyDescent="0.2">
      <c r="A849" s="13"/>
      <c r="B849" s="299"/>
      <c r="C849" s="13"/>
      <c r="F849" s="17"/>
      <c r="G849" s="17"/>
      <c r="H849" s="13"/>
      <c r="I849" s="17"/>
      <c r="J849" s="17"/>
      <c r="K849" s="17"/>
      <c r="L849" s="13"/>
    </row>
    <row r="850" spans="1:12" s="381" customFormat="1" x14ac:dyDescent="0.2">
      <c r="A850" s="13"/>
      <c r="B850" s="299"/>
      <c r="C850" s="13"/>
      <c r="F850" s="17"/>
      <c r="G850" s="17"/>
      <c r="H850" s="13"/>
      <c r="I850" s="17"/>
      <c r="J850" s="17"/>
      <c r="K850" s="17"/>
      <c r="L850" s="13"/>
    </row>
    <row r="851" spans="1:12" s="381" customFormat="1" x14ac:dyDescent="0.2">
      <c r="A851" s="13"/>
      <c r="B851" s="299"/>
      <c r="C851" s="13"/>
      <c r="F851" s="17"/>
      <c r="G851" s="17"/>
      <c r="H851" s="13"/>
      <c r="I851" s="17"/>
      <c r="J851" s="17"/>
      <c r="K851" s="17"/>
      <c r="L851" s="13"/>
    </row>
    <row r="852" spans="1:12" s="381" customFormat="1" x14ac:dyDescent="0.2">
      <c r="A852" s="13"/>
      <c r="B852" s="299"/>
      <c r="C852" s="13"/>
      <c r="F852" s="17"/>
      <c r="G852" s="17"/>
      <c r="H852" s="13"/>
      <c r="I852" s="17"/>
      <c r="J852" s="17"/>
      <c r="K852" s="17"/>
      <c r="L852" s="13"/>
    </row>
    <row r="853" spans="1:12" s="381" customFormat="1" x14ac:dyDescent="0.2">
      <c r="A853" s="13"/>
      <c r="B853" s="299"/>
      <c r="C853" s="13"/>
      <c r="F853" s="17"/>
      <c r="G853" s="17"/>
      <c r="H853" s="13"/>
      <c r="I853" s="17"/>
      <c r="J853" s="17"/>
      <c r="K853" s="17"/>
      <c r="L853" s="13"/>
    </row>
    <row r="854" spans="1:12" s="381" customFormat="1" x14ac:dyDescent="0.2">
      <c r="A854" s="13"/>
      <c r="B854" s="299"/>
      <c r="C854" s="13"/>
      <c r="F854" s="17"/>
      <c r="G854" s="17"/>
      <c r="H854" s="13"/>
      <c r="I854" s="17"/>
      <c r="J854" s="17"/>
      <c r="K854" s="17"/>
      <c r="L854" s="13"/>
    </row>
    <row r="855" spans="1:12" s="381" customFormat="1" x14ac:dyDescent="0.2">
      <c r="A855" s="13"/>
      <c r="B855" s="299"/>
      <c r="C855" s="13"/>
      <c r="F855" s="17"/>
      <c r="G855" s="17"/>
      <c r="H855" s="13"/>
      <c r="I855" s="17"/>
      <c r="J855" s="17"/>
      <c r="K855" s="17"/>
      <c r="L855" s="13"/>
    </row>
    <row r="856" spans="1:12" s="381" customFormat="1" x14ac:dyDescent="0.2">
      <c r="A856" s="13"/>
      <c r="B856" s="299"/>
      <c r="C856" s="13"/>
      <c r="F856" s="17"/>
      <c r="G856" s="17"/>
      <c r="H856" s="13"/>
      <c r="I856" s="17"/>
      <c r="J856" s="17"/>
      <c r="K856" s="17"/>
      <c r="L856" s="13"/>
    </row>
    <row r="857" spans="1:12" s="381" customFormat="1" x14ac:dyDescent="0.2">
      <c r="A857" s="13"/>
      <c r="B857" s="299"/>
      <c r="C857" s="13"/>
      <c r="F857" s="17"/>
      <c r="G857" s="17"/>
      <c r="H857" s="13"/>
      <c r="I857" s="17"/>
      <c r="J857" s="17"/>
      <c r="K857" s="17"/>
      <c r="L857" s="13"/>
    </row>
    <row r="858" spans="1:12" s="381" customFormat="1" x14ac:dyDescent="0.2">
      <c r="A858" s="13"/>
      <c r="B858" s="299"/>
      <c r="C858" s="13"/>
      <c r="F858" s="17"/>
      <c r="G858" s="17"/>
      <c r="H858" s="13"/>
      <c r="I858" s="17"/>
      <c r="J858" s="17"/>
      <c r="K858" s="17"/>
      <c r="L858" s="13"/>
    </row>
    <row r="859" spans="1:12" s="381" customFormat="1" x14ac:dyDescent="0.2">
      <c r="A859" s="13"/>
      <c r="B859" s="299"/>
      <c r="C859" s="13"/>
      <c r="F859" s="17"/>
      <c r="G859" s="17"/>
      <c r="H859" s="13"/>
      <c r="I859" s="17"/>
      <c r="J859" s="17"/>
      <c r="K859" s="17"/>
      <c r="L859" s="13"/>
    </row>
    <row r="860" spans="1:12" s="381" customFormat="1" x14ac:dyDescent="0.2">
      <c r="A860" s="13"/>
      <c r="B860" s="299"/>
      <c r="C860" s="13"/>
      <c r="F860" s="17"/>
      <c r="G860" s="17"/>
      <c r="H860" s="13"/>
      <c r="I860" s="17"/>
      <c r="J860" s="17"/>
      <c r="K860" s="17"/>
      <c r="L860" s="13"/>
    </row>
    <row r="861" spans="1:12" s="381" customFormat="1" x14ac:dyDescent="0.2">
      <c r="A861" s="13"/>
      <c r="B861" s="299"/>
      <c r="C861" s="13"/>
      <c r="F861" s="17"/>
      <c r="G861" s="17"/>
      <c r="H861" s="13"/>
      <c r="I861" s="17"/>
      <c r="J861" s="17"/>
      <c r="K861" s="17"/>
      <c r="L861" s="13"/>
    </row>
    <row r="862" spans="1:12" s="381" customFormat="1" x14ac:dyDescent="0.2">
      <c r="A862" s="13"/>
      <c r="B862" s="299"/>
      <c r="C862" s="13"/>
      <c r="F862" s="17"/>
      <c r="G862" s="17"/>
      <c r="H862" s="13"/>
      <c r="I862" s="17"/>
      <c r="J862" s="17"/>
      <c r="K862" s="17"/>
      <c r="L862" s="13"/>
    </row>
    <row r="863" spans="1:12" s="381" customFormat="1" x14ac:dyDescent="0.2">
      <c r="A863" s="13"/>
      <c r="B863" s="299"/>
      <c r="C863" s="13"/>
      <c r="F863" s="17"/>
      <c r="G863" s="17"/>
      <c r="H863" s="13"/>
      <c r="I863" s="17"/>
      <c r="J863" s="17"/>
      <c r="K863" s="17"/>
      <c r="L863" s="13"/>
    </row>
    <row r="864" spans="1:12" s="381" customFormat="1" x14ac:dyDescent="0.2">
      <c r="A864" s="13"/>
      <c r="B864" s="299"/>
      <c r="C864" s="13"/>
      <c r="F864" s="17"/>
      <c r="G864" s="17"/>
      <c r="H864" s="13"/>
      <c r="I864" s="17"/>
      <c r="J864" s="17"/>
      <c r="K864" s="17"/>
      <c r="L864" s="13"/>
    </row>
    <row r="865" spans="1:12" s="381" customFormat="1" x14ac:dyDescent="0.2">
      <c r="A865" s="13"/>
      <c r="B865" s="299"/>
      <c r="C865" s="13"/>
      <c r="F865" s="17"/>
      <c r="G865" s="17"/>
      <c r="H865" s="13"/>
      <c r="I865" s="17"/>
      <c r="J865" s="17"/>
      <c r="K865" s="17"/>
      <c r="L865" s="13"/>
    </row>
    <row r="866" spans="1:12" s="381" customFormat="1" x14ac:dyDescent="0.2">
      <c r="A866" s="13"/>
      <c r="B866" s="299"/>
      <c r="C866" s="13"/>
      <c r="F866" s="17"/>
      <c r="G866" s="17"/>
      <c r="H866" s="13"/>
      <c r="I866" s="17"/>
      <c r="J866" s="17"/>
      <c r="K866" s="17"/>
      <c r="L866" s="13"/>
    </row>
    <row r="867" spans="1:12" s="381" customFormat="1" x14ac:dyDescent="0.2">
      <c r="A867" s="13"/>
      <c r="B867" s="299"/>
      <c r="C867" s="13"/>
      <c r="F867" s="17"/>
      <c r="G867" s="17"/>
      <c r="H867" s="13"/>
      <c r="I867" s="17"/>
      <c r="J867" s="17"/>
      <c r="K867" s="17"/>
      <c r="L867" s="13"/>
    </row>
    <row r="868" spans="1:12" s="381" customFormat="1" x14ac:dyDescent="0.2">
      <c r="A868" s="13"/>
      <c r="B868" s="299"/>
      <c r="C868" s="13"/>
      <c r="F868" s="17"/>
      <c r="G868" s="17"/>
      <c r="H868" s="13"/>
      <c r="I868" s="17"/>
      <c r="J868" s="17"/>
      <c r="K868" s="17"/>
      <c r="L868" s="13"/>
    </row>
    <row r="869" spans="1:12" s="381" customFormat="1" x14ac:dyDescent="0.2">
      <c r="A869" s="13"/>
      <c r="B869" s="299"/>
      <c r="C869" s="13"/>
      <c r="F869" s="17"/>
      <c r="G869" s="17"/>
      <c r="H869" s="13"/>
      <c r="I869" s="17"/>
      <c r="J869" s="17"/>
      <c r="K869" s="17"/>
      <c r="L869" s="13"/>
    </row>
    <row r="870" spans="1:12" s="381" customFormat="1" x14ac:dyDescent="0.2">
      <c r="A870" s="13"/>
      <c r="B870" s="299"/>
      <c r="C870" s="13"/>
      <c r="F870" s="17"/>
      <c r="G870" s="17"/>
      <c r="H870" s="13"/>
      <c r="I870" s="17"/>
      <c r="J870" s="17"/>
      <c r="K870" s="17"/>
      <c r="L870" s="13"/>
    </row>
    <row r="871" spans="1:12" s="381" customFormat="1" x14ac:dyDescent="0.2">
      <c r="A871" s="13"/>
      <c r="B871" s="299"/>
      <c r="C871" s="13"/>
      <c r="F871" s="17"/>
      <c r="G871" s="17"/>
      <c r="H871" s="13"/>
      <c r="I871" s="17"/>
      <c r="J871" s="17"/>
      <c r="K871" s="17"/>
      <c r="L871" s="13"/>
    </row>
    <row r="872" spans="1:12" s="381" customFormat="1" x14ac:dyDescent="0.2">
      <c r="A872" s="13"/>
      <c r="B872" s="299"/>
      <c r="C872" s="13"/>
      <c r="F872" s="17"/>
      <c r="G872" s="17"/>
      <c r="H872" s="13"/>
      <c r="I872" s="17"/>
      <c r="J872" s="17"/>
      <c r="K872" s="17"/>
      <c r="L872" s="13"/>
    </row>
    <row r="873" spans="1:12" s="381" customFormat="1" x14ac:dyDescent="0.2">
      <c r="A873" s="13"/>
      <c r="B873" s="299"/>
      <c r="C873" s="13"/>
      <c r="F873" s="17"/>
      <c r="G873" s="17"/>
      <c r="H873" s="13"/>
      <c r="I873" s="17"/>
      <c r="J873" s="17"/>
      <c r="K873" s="17"/>
      <c r="L873" s="13"/>
    </row>
    <row r="874" spans="1:12" s="381" customFormat="1" x14ac:dyDescent="0.2">
      <c r="A874" s="13"/>
      <c r="B874" s="299"/>
      <c r="C874" s="13"/>
      <c r="F874" s="17"/>
      <c r="G874" s="17"/>
      <c r="H874" s="13"/>
      <c r="I874" s="17"/>
      <c r="J874" s="17"/>
      <c r="K874" s="17"/>
      <c r="L874" s="13"/>
    </row>
    <row r="875" spans="1:12" s="381" customFormat="1" x14ac:dyDescent="0.2">
      <c r="A875" s="13"/>
      <c r="B875" s="299"/>
      <c r="C875" s="13"/>
      <c r="F875" s="17"/>
      <c r="G875" s="17"/>
      <c r="H875" s="13"/>
      <c r="I875" s="17"/>
      <c r="J875" s="17"/>
      <c r="K875" s="17"/>
      <c r="L875" s="13"/>
    </row>
    <row r="876" spans="1:12" s="381" customFormat="1" x14ac:dyDescent="0.2">
      <c r="A876" s="13"/>
      <c r="B876" s="299"/>
      <c r="C876" s="13"/>
      <c r="F876" s="17"/>
      <c r="G876" s="17"/>
      <c r="H876" s="13"/>
      <c r="I876" s="17"/>
      <c r="J876" s="17"/>
      <c r="K876" s="17"/>
      <c r="L876" s="13"/>
    </row>
    <row r="877" spans="1:12" s="381" customFormat="1" x14ac:dyDescent="0.2">
      <c r="A877" s="13"/>
      <c r="B877" s="299"/>
      <c r="C877" s="13"/>
      <c r="F877" s="17"/>
      <c r="G877" s="17"/>
      <c r="H877" s="13"/>
      <c r="I877" s="17"/>
      <c r="J877" s="17"/>
      <c r="K877" s="17"/>
      <c r="L877" s="13"/>
    </row>
    <row r="878" spans="1:12" s="381" customFormat="1" x14ac:dyDescent="0.2">
      <c r="A878" s="13"/>
      <c r="B878" s="299"/>
      <c r="C878" s="13"/>
      <c r="F878" s="17"/>
      <c r="G878" s="17"/>
      <c r="H878" s="13"/>
      <c r="I878" s="17"/>
      <c r="J878" s="17"/>
      <c r="K878" s="17"/>
      <c r="L878" s="13"/>
    </row>
    <row r="879" spans="1:12" s="381" customFormat="1" x14ac:dyDescent="0.2">
      <c r="A879" s="13"/>
      <c r="B879" s="299"/>
      <c r="C879" s="13"/>
      <c r="F879" s="17"/>
      <c r="G879" s="17"/>
      <c r="H879" s="13"/>
      <c r="I879" s="17"/>
      <c r="J879" s="17"/>
      <c r="K879" s="17"/>
      <c r="L879" s="13"/>
    </row>
    <row r="880" spans="1:12" s="381" customFormat="1" x14ac:dyDescent="0.2">
      <c r="A880" s="13"/>
      <c r="B880" s="299"/>
      <c r="C880" s="13"/>
      <c r="F880" s="17"/>
      <c r="G880" s="17"/>
      <c r="H880" s="13"/>
      <c r="I880" s="17"/>
      <c r="J880" s="17"/>
      <c r="K880" s="17"/>
      <c r="L880" s="13"/>
    </row>
    <row r="881" spans="1:12" s="381" customFormat="1" x14ac:dyDescent="0.2">
      <c r="A881" s="13"/>
      <c r="B881" s="299"/>
      <c r="C881" s="13"/>
      <c r="F881" s="17"/>
      <c r="G881" s="17"/>
      <c r="H881" s="13"/>
      <c r="I881" s="17"/>
      <c r="J881" s="17"/>
      <c r="K881" s="17"/>
      <c r="L881" s="13"/>
    </row>
    <row r="882" spans="1:12" s="381" customFormat="1" x14ac:dyDescent="0.2">
      <c r="A882" s="13"/>
      <c r="B882" s="299"/>
      <c r="C882" s="13"/>
      <c r="F882" s="17"/>
      <c r="G882" s="17"/>
      <c r="H882" s="13"/>
      <c r="I882" s="17"/>
      <c r="J882" s="17"/>
      <c r="K882" s="17"/>
      <c r="L882" s="13"/>
    </row>
    <row r="883" spans="1:12" s="381" customFormat="1" x14ac:dyDescent="0.2">
      <c r="A883" s="13"/>
      <c r="B883" s="299"/>
      <c r="C883" s="13"/>
      <c r="F883" s="17"/>
      <c r="G883" s="17"/>
      <c r="H883" s="13"/>
      <c r="I883" s="17"/>
      <c r="J883" s="17"/>
      <c r="K883" s="17"/>
      <c r="L883" s="13"/>
    </row>
    <row r="884" spans="1:12" s="381" customFormat="1" x14ac:dyDescent="0.2">
      <c r="A884" s="13"/>
      <c r="B884" s="299"/>
      <c r="C884" s="13"/>
      <c r="F884" s="17"/>
      <c r="G884" s="17"/>
      <c r="H884" s="13"/>
      <c r="I884" s="17"/>
      <c r="J884" s="17"/>
      <c r="K884" s="17"/>
      <c r="L884" s="13"/>
    </row>
    <row r="885" spans="1:12" s="381" customFormat="1" x14ac:dyDescent="0.2">
      <c r="A885" s="13"/>
      <c r="B885" s="299"/>
      <c r="C885" s="13"/>
      <c r="F885" s="17"/>
      <c r="G885" s="17"/>
      <c r="H885" s="13"/>
      <c r="I885" s="17"/>
      <c r="J885" s="17"/>
      <c r="K885" s="17"/>
      <c r="L885" s="13"/>
    </row>
    <row r="886" spans="1:12" s="381" customFormat="1" x14ac:dyDescent="0.2">
      <c r="A886" s="13"/>
      <c r="B886" s="299"/>
      <c r="C886" s="13"/>
      <c r="F886" s="17"/>
      <c r="G886" s="17"/>
      <c r="H886" s="13"/>
      <c r="I886" s="17"/>
      <c r="J886" s="17"/>
      <c r="K886" s="17"/>
      <c r="L886" s="13"/>
    </row>
    <row r="887" spans="1:12" s="381" customFormat="1" x14ac:dyDescent="0.2">
      <c r="A887" s="13"/>
      <c r="B887" s="299"/>
      <c r="C887" s="13"/>
      <c r="F887" s="17"/>
      <c r="G887" s="17"/>
      <c r="H887" s="13"/>
      <c r="I887" s="17"/>
      <c r="J887" s="17"/>
      <c r="K887" s="17"/>
      <c r="L887" s="13"/>
    </row>
    <row r="888" spans="1:12" s="381" customFormat="1" x14ac:dyDescent="0.2">
      <c r="A888" s="13"/>
      <c r="B888" s="299"/>
      <c r="C888" s="13"/>
      <c r="F888" s="17"/>
      <c r="G888" s="17"/>
      <c r="H888" s="13"/>
      <c r="I888" s="17"/>
      <c r="J888" s="17"/>
      <c r="K888" s="17"/>
      <c r="L888" s="13"/>
    </row>
    <row r="889" spans="1:12" s="381" customFormat="1" x14ac:dyDescent="0.2">
      <c r="A889" s="13"/>
      <c r="B889" s="299"/>
      <c r="C889" s="13"/>
      <c r="F889" s="17"/>
      <c r="G889" s="17"/>
      <c r="H889" s="13"/>
      <c r="I889" s="17"/>
      <c r="J889" s="17"/>
      <c r="K889" s="17"/>
      <c r="L889" s="13"/>
    </row>
    <row r="890" spans="1:12" s="381" customFormat="1" x14ac:dyDescent="0.2">
      <c r="A890" s="13"/>
      <c r="B890" s="299"/>
      <c r="C890" s="13"/>
      <c r="F890" s="17"/>
      <c r="G890" s="17"/>
      <c r="H890" s="13"/>
      <c r="I890" s="17"/>
      <c r="J890" s="17"/>
      <c r="K890" s="17"/>
      <c r="L890" s="13"/>
    </row>
    <row r="891" spans="1:12" s="381" customFormat="1" x14ac:dyDescent="0.2">
      <c r="A891" s="13"/>
      <c r="B891" s="299"/>
      <c r="C891" s="13"/>
      <c r="F891" s="17"/>
      <c r="G891" s="17"/>
      <c r="H891" s="13"/>
      <c r="I891" s="17"/>
      <c r="J891" s="17"/>
      <c r="K891" s="17"/>
      <c r="L891" s="13"/>
    </row>
    <row r="892" spans="1:12" s="381" customFormat="1" x14ac:dyDescent="0.2">
      <c r="A892" s="13"/>
      <c r="B892" s="299"/>
      <c r="C892" s="13"/>
      <c r="F892" s="17"/>
      <c r="G892" s="17"/>
      <c r="H892" s="13"/>
      <c r="I892" s="17"/>
      <c r="J892" s="17"/>
      <c r="K892" s="17"/>
      <c r="L892" s="13"/>
    </row>
    <row r="893" spans="1:12" s="381" customFormat="1" x14ac:dyDescent="0.2">
      <c r="A893" s="13"/>
      <c r="B893" s="299"/>
      <c r="C893" s="13"/>
      <c r="F893" s="17"/>
      <c r="G893" s="17"/>
      <c r="H893" s="13"/>
      <c r="I893" s="17"/>
      <c r="J893" s="17"/>
      <c r="K893" s="17"/>
      <c r="L893" s="13"/>
    </row>
    <row r="894" spans="1:12" s="381" customFormat="1" x14ac:dyDescent="0.2">
      <c r="A894" s="13"/>
      <c r="B894" s="299"/>
      <c r="C894" s="13"/>
      <c r="F894" s="17"/>
      <c r="G894" s="17"/>
      <c r="H894" s="13"/>
      <c r="I894" s="17"/>
      <c r="J894" s="17"/>
      <c r="K894" s="17"/>
      <c r="L894" s="13"/>
    </row>
    <row r="895" spans="1:12" s="381" customFormat="1" x14ac:dyDescent="0.2">
      <c r="A895" s="13"/>
      <c r="B895" s="299"/>
      <c r="C895" s="13"/>
      <c r="F895" s="17"/>
      <c r="G895" s="17"/>
      <c r="H895" s="13"/>
      <c r="I895" s="17"/>
      <c r="J895" s="17"/>
      <c r="K895" s="17"/>
      <c r="L895" s="13"/>
    </row>
    <row r="896" spans="1:12" s="381" customFormat="1" x14ac:dyDescent="0.2">
      <c r="A896" s="13"/>
      <c r="B896" s="299"/>
      <c r="C896" s="13"/>
      <c r="F896" s="17"/>
      <c r="G896" s="17"/>
      <c r="H896" s="13"/>
      <c r="I896" s="17"/>
      <c r="J896" s="17"/>
      <c r="K896" s="17"/>
      <c r="L896" s="13"/>
    </row>
    <row r="897" spans="1:12" s="381" customFormat="1" x14ac:dyDescent="0.2">
      <c r="A897" s="13"/>
      <c r="B897" s="299"/>
      <c r="C897" s="13"/>
      <c r="F897" s="17"/>
      <c r="G897" s="17"/>
      <c r="H897" s="13"/>
      <c r="I897" s="17"/>
      <c r="J897" s="17"/>
      <c r="K897" s="17"/>
      <c r="L897" s="13"/>
    </row>
    <row r="898" spans="1:12" s="381" customFormat="1" x14ac:dyDescent="0.2">
      <c r="A898" s="13"/>
      <c r="B898" s="299"/>
      <c r="C898" s="13"/>
      <c r="F898" s="17"/>
      <c r="G898" s="17"/>
      <c r="H898" s="13"/>
      <c r="I898" s="17"/>
      <c r="J898" s="17"/>
      <c r="K898" s="17"/>
      <c r="L898" s="13"/>
    </row>
    <row r="899" spans="1:12" s="381" customFormat="1" x14ac:dyDescent="0.2">
      <c r="A899" s="13"/>
      <c r="B899" s="299"/>
      <c r="C899" s="13"/>
      <c r="F899" s="17"/>
      <c r="G899" s="17"/>
      <c r="H899" s="13"/>
      <c r="I899" s="17"/>
      <c r="J899" s="17"/>
      <c r="K899" s="17"/>
      <c r="L899" s="13"/>
    </row>
    <row r="900" spans="1:12" s="381" customFormat="1" x14ac:dyDescent="0.2">
      <c r="A900" s="13"/>
      <c r="B900" s="299"/>
      <c r="C900" s="13"/>
      <c r="F900" s="17"/>
      <c r="G900" s="17"/>
      <c r="H900" s="13"/>
      <c r="I900" s="17"/>
      <c r="J900" s="17"/>
      <c r="K900" s="17"/>
      <c r="L900" s="13"/>
    </row>
    <row r="901" spans="1:12" s="381" customFormat="1" x14ac:dyDescent="0.2">
      <c r="A901" s="13"/>
      <c r="B901" s="299"/>
      <c r="C901" s="13"/>
      <c r="F901" s="17"/>
      <c r="G901" s="17"/>
      <c r="H901" s="13"/>
      <c r="I901" s="17"/>
      <c r="J901" s="17"/>
      <c r="K901" s="17"/>
      <c r="L901" s="13"/>
    </row>
    <row r="902" spans="1:12" s="381" customFormat="1" x14ac:dyDescent="0.2">
      <c r="A902" s="13"/>
      <c r="B902" s="299"/>
      <c r="C902" s="13"/>
      <c r="F902" s="17"/>
      <c r="G902" s="17"/>
      <c r="H902" s="13"/>
      <c r="I902" s="17"/>
      <c r="J902" s="17"/>
      <c r="K902" s="17"/>
      <c r="L902" s="13"/>
    </row>
    <row r="903" spans="1:12" s="381" customFormat="1" x14ac:dyDescent="0.2">
      <c r="A903" s="13"/>
      <c r="B903" s="299"/>
      <c r="C903" s="13"/>
      <c r="F903" s="17"/>
      <c r="G903" s="17"/>
      <c r="H903" s="13"/>
      <c r="I903" s="17"/>
      <c r="J903" s="17"/>
      <c r="K903" s="17"/>
      <c r="L903" s="13"/>
    </row>
    <row r="904" spans="1:12" s="381" customFormat="1" x14ac:dyDescent="0.2">
      <c r="A904" s="13"/>
      <c r="B904" s="299"/>
      <c r="C904" s="13"/>
      <c r="F904" s="17"/>
      <c r="G904" s="17"/>
      <c r="H904" s="13"/>
      <c r="I904" s="17"/>
      <c r="J904" s="17"/>
      <c r="K904" s="17"/>
      <c r="L904" s="13"/>
    </row>
    <row r="905" spans="1:12" s="381" customFormat="1" x14ac:dyDescent="0.2">
      <c r="A905" s="13"/>
      <c r="B905" s="299"/>
      <c r="C905" s="13"/>
      <c r="F905" s="17"/>
      <c r="G905" s="17"/>
      <c r="H905" s="13"/>
      <c r="I905" s="17"/>
      <c r="J905" s="17"/>
      <c r="K905" s="17"/>
      <c r="L905" s="13"/>
    </row>
    <row r="906" spans="1:12" s="381" customFormat="1" x14ac:dyDescent="0.2">
      <c r="A906" s="13"/>
      <c r="B906" s="299"/>
      <c r="C906" s="13"/>
      <c r="F906" s="17"/>
      <c r="G906" s="17"/>
      <c r="H906" s="13"/>
      <c r="I906" s="17"/>
      <c r="J906" s="17"/>
      <c r="K906" s="17"/>
      <c r="L906" s="13"/>
    </row>
    <row r="907" spans="1:12" s="381" customFormat="1" x14ac:dyDescent="0.2">
      <c r="A907" s="13"/>
      <c r="B907" s="299"/>
      <c r="C907" s="13"/>
      <c r="F907" s="17"/>
      <c r="G907" s="17"/>
      <c r="H907" s="13"/>
      <c r="I907" s="17"/>
      <c r="J907" s="17"/>
      <c r="K907" s="17"/>
      <c r="L907" s="13"/>
    </row>
    <row r="908" spans="1:12" s="381" customFormat="1" x14ac:dyDescent="0.2">
      <c r="A908" s="13"/>
      <c r="B908" s="299"/>
      <c r="C908" s="13"/>
      <c r="F908" s="17"/>
      <c r="G908" s="17"/>
      <c r="H908" s="13"/>
      <c r="I908" s="17"/>
      <c r="J908" s="17"/>
      <c r="K908" s="17"/>
      <c r="L908" s="13"/>
    </row>
    <row r="909" spans="1:12" s="381" customFormat="1" x14ac:dyDescent="0.2">
      <c r="A909" s="13"/>
      <c r="B909" s="299"/>
      <c r="C909" s="13"/>
      <c r="F909" s="17"/>
      <c r="G909" s="17"/>
      <c r="H909" s="13"/>
      <c r="I909" s="17"/>
      <c r="J909" s="17"/>
      <c r="K909" s="17"/>
      <c r="L909" s="13"/>
    </row>
    <row r="910" spans="1:12" s="381" customFormat="1" x14ac:dyDescent="0.2">
      <c r="A910" s="13"/>
      <c r="B910" s="299"/>
      <c r="C910" s="13"/>
      <c r="F910" s="17"/>
      <c r="G910" s="17"/>
      <c r="H910" s="13"/>
      <c r="I910" s="17"/>
      <c r="J910" s="17"/>
      <c r="K910" s="17"/>
      <c r="L910" s="13"/>
    </row>
    <row r="911" spans="1:12" s="381" customFormat="1" x14ac:dyDescent="0.2">
      <c r="A911" s="13"/>
      <c r="B911" s="299"/>
      <c r="C911" s="13"/>
      <c r="F911" s="17"/>
      <c r="G911" s="17"/>
      <c r="H911" s="13"/>
      <c r="I911" s="17"/>
      <c r="J911" s="17"/>
      <c r="K911" s="17"/>
      <c r="L911" s="13"/>
    </row>
    <row r="912" spans="1:12" s="381" customFormat="1" x14ac:dyDescent="0.2">
      <c r="A912" s="13"/>
      <c r="B912" s="299"/>
      <c r="C912" s="13"/>
      <c r="F912" s="17"/>
      <c r="G912" s="17"/>
      <c r="H912" s="13"/>
      <c r="I912" s="17"/>
      <c r="J912" s="17"/>
      <c r="K912" s="17"/>
      <c r="L912" s="13"/>
    </row>
    <row r="913" spans="1:12" s="381" customFormat="1" x14ac:dyDescent="0.2">
      <c r="A913" s="13"/>
      <c r="B913" s="299"/>
      <c r="C913" s="13"/>
      <c r="F913" s="17"/>
      <c r="G913" s="17"/>
      <c r="H913" s="13"/>
      <c r="I913" s="17"/>
      <c r="J913" s="17"/>
      <c r="K913" s="17"/>
      <c r="L913" s="13"/>
    </row>
    <row r="914" spans="1:12" s="381" customFormat="1" x14ac:dyDescent="0.2">
      <c r="A914" s="13"/>
      <c r="B914" s="299"/>
      <c r="C914" s="13"/>
      <c r="F914" s="17"/>
      <c r="G914" s="17"/>
      <c r="H914" s="13"/>
      <c r="I914" s="17"/>
      <c r="J914" s="17"/>
      <c r="K914" s="17"/>
      <c r="L914" s="13"/>
    </row>
    <row r="915" spans="1:12" s="381" customFormat="1" x14ac:dyDescent="0.2">
      <c r="A915" s="13"/>
      <c r="B915" s="299"/>
      <c r="C915" s="13"/>
      <c r="F915" s="17"/>
      <c r="G915" s="17"/>
      <c r="H915" s="13"/>
      <c r="I915" s="17"/>
      <c r="J915" s="17"/>
      <c r="K915" s="17"/>
      <c r="L915" s="13"/>
    </row>
    <row r="916" spans="1:12" s="381" customFormat="1" x14ac:dyDescent="0.2">
      <c r="A916" s="13"/>
      <c r="B916" s="299"/>
      <c r="C916" s="13"/>
      <c r="F916" s="17"/>
      <c r="G916" s="17"/>
      <c r="H916" s="13"/>
      <c r="I916" s="17"/>
      <c r="J916" s="17"/>
      <c r="K916" s="17"/>
      <c r="L916" s="13"/>
    </row>
    <row r="917" spans="1:12" s="381" customFormat="1" x14ac:dyDescent="0.2">
      <c r="A917" s="13"/>
      <c r="B917" s="299"/>
      <c r="C917" s="13"/>
      <c r="F917" s="17"/>
      <c r="G917" s="17"/>
      <c r="H917" s="13"/>
      <c r="I917" s="17"/>
      <c r="J917" s="17"/>
      <c r="K917" s="17"/>
      <c r="L917" s="13"/>
    </row>
    <row r="918" spans="1:12" s="381" customFormat="1" x14ac:dyDescent="0.2">
      <c r="A918" s="13"/>
      <c r="B918" s="299"/>
      <c r="C918" s="13"/>
      <c r="F918" s="17"/>
      <c r="G918" s="17"/>
      <c r="H918" s="13"/>
      <c r="I918" s="17"/>
      <c r="J918" s="17"/>
      <c r="K918" s="17"/>
      <c r="L918" s="13"/>
    </row>
    <row r="919" spans="1:12" s="381" customFormat="1" x14ac:dyDescent="0.2">
      <c r="A919" s="13"/>
      <c r="B919" s="299"/>
      <c r="C919" s="13"/>
      <c r="F919" s="17"/>
      <c r="G919" s="17"/>
      <c r="H919" s="13"/>
      <c r="I919" s="17"/>
      <c r="J919" s="17"/>
      <c r="K919" s="17"/>
      <c r="L919" s="13"/>
    </row>
    <row r="920" spans="1:12" s="381" customFormat="1" x14ac:dyDescent="0.2">
      <c r="A920" s="13"/>
      <c r="B920" s="299"/>
      <c r="C920" s="13"/>
      <c r="F920" s="17"/>
      <c r="G920" s="17"/>
      <c r="H920" s="13"/>
      <c r="I920" s="17"/>
      <c r="J920" s="17"/>
      <c r="K920" s="17"/>
      <c r="L920" s="13"/>
    </row>
    <row r="921" spans="1:12" s="381" customFormat="1" x14ac:dyDescent="0.2">
      <c r="A921" s="13"/>
      <c r="B921" s="299"/>
      <c r="C921" s="13"/>
      <c r="F921" s="17"/>
      <c r="G921" s="17"/>
      <c r="H921" s="13"/>
      <c r="I921" s="17"/>
      <c r="J921" s="17"/>
      <c r="K921" s="17"/>
      <c r="L921" s="13"/>
    </row>
    <row r="922" spans="1:12" s="381" customFormat="1" x14ac:dyDescent="0.2">
      <c r="A922" s="13"/>
      <c r="B922" s="299"/>
      <c r="C922" s="13"/>
      <c r="F922" s="17"/>
      <c r="G922" s="17"/>
      <c r="H922" s="13"/>
      <c r="I922" s="17"/>
      <c r="J922" s="17"/>
      <c r="K922" s="17"/>
      <c r="L922" s="13"/>
    </row>
    <row r="923" spans="1:12" s="381" customFormat="1" x14ac:dyDescent="0.2">
      <c r="A923" s="13"/>
      <c r="B923" s="299"/>
      <c r="C923" s="13"/>
      <c r="F923" s="17"/>
      <c r="G923" s="17"/>
      <c r="H923" s="13"/>
      <c r="I923" s="17"/>
      <c r="J923" s="17"/>
      <c r="K923" s="17"/>
      <c r="L923" s="13"/>
    </row>
    <row r="924" spans="1:12" s="381" customFormat="1" x14ac:dyDescent="0.2">
      <c r="A924" s="13"/>
      <c r="B924" s="299"/>
      <c r="C924" s="13"/>
      <c r="F924" s="17"/>
      <c r="G924" s="17"/>
      <c r="H924" s="13"/>
      <c r="I924" s="17"/>
      <c r="J924" s="17"/>
      <c r="K924" s="17"/>
      <c r="L924" s="13"/>
    </row>
    <row r="925" spans="1:12" s="381" customFormat="1" x14ac:dyDescent="0.2">
      <c r="A925" s="13"/>
      <c r="B925" s="299"/>
      <c r="C925" s="13"/>
      <c r="F925" s="17"/>
      <c r="G925" s="17"/>
      <c r="H925" s="13"/>
      <c r="I925" s="17"/>
      <c r="J925" s="17"/>
      <c r="K925" s="17"/>
      <c r="L925" s="13"/>
    </row>
    <row r="926" spans="1:12" s="381" customFormat="1" x14ac:dyDescent="0.2">
      <c r="A926" s="13"/>
      <c r="B926" s="299"/>
      <c r="C926" s="13"/>
      <c r="F926" s="17"/>
      <c r="G926" s="17"/>
      <c r="H926" s="13"/>
      <c r="I926" s="17"/>
      <c r="J926" s="17"/>
      <c r="K926" s="17"/>
      <c r="L926" s="13"/>
    </row>
    <row r="927" spans="1:12" s="381" customFormat="1" x14ac:dyDescent="0.2">
      <c r="A927" s="13"/>
      <c r="B927" s="299"/>
      <c r="C927" s="13"/>
      <c r="F927" s="17"/>
      <c r="G927" s="17"/>
      <c r="H927" s="13"/>
      <c r="I927" s="17"/>
      <c r="J927" s="17"/>
      <c r="K927" s="17"/>
      <c r="L927" s="13"/>
    </row>
    <row r="928" spans="1:12" s="381" customFormat="1" x14ac:dyDescent="0.2">
      <c r="A928" s="13"/>
      <c r="B928" s="299"/>
      <c r="C928" s="13"/>
      <c r="F928" s="17"/>
      <c r="G928" s="17"/>
      <c r="H928" s="13"/>
      <c r="I928" s="17"/>
      <c r="J928" s="17"/>
      <c r="K928" s="17"/>
      <c r="L928" s="13"/>
    </row>
    <row r="929" spans="1:12" s="381" customFormat="1" x14ac:dyDescent="0.2">
      <c r="A929" s="13"/>
      <c r="B929" s="299"/>
      <c r="C929" s="13"/>
      <c r="F929" s="17"/>
      <c r="G929" s="17"/>
      <c r="H929" s="13"/>
      <c r="I929" s="17"/>
      <c r="J929" s="17"/>
      <c r="K929" s="17"/>
      <c r="L929" s="13"/>
    </row>
    <row r="930" spans="1:12" s="381" customFormat="1" x14ac:dyDescent="0.2">
      <c r="A930" s="13"/>
      <c r="B930" s="299"/>
      <c r="C930" s="13"/>
      <c r="F930" s="17"/>
      <c r="G930" s="17"/>
      <c r="H930" s="13"/>
      <c r="I930" s="17"/>
      <c r="J930" s="17"/>
      <c r="K930" s="17"/>
      <c r="L930" s="13"/>
    </row>
    <row r="931" spans="1:12" s="381" customFormat="1" x14ac:dyDescent="0.2">
      <c r="A931" s="13"/>
      <c r="B931" s="299"/>
      <c r="C931" s="13"/>
      <c r="F931" s="17"/>
      <c r="G931" s="17"/>
      <c r="H931" s="13"/>
      <c r="I931" s="17"/>
      <c r="J931" s="17"/>
      <c r="K931" s="17"/>
      <c r="L931" s="13"/>
    </row>
    <row r="932" spans="1:12" s="381" customFormat="1" x14ac:dyDescent="0.2">
      <c r="A932" s="13"/>
      <c r="B932" s="299"/>
      <c r="C932" s="13"/>
      <c r="F932" s="17"/>
      <c r="G932" s="17"/>
      <c r="H932" s="13"/>
      <c r="I932" s="17"/>
      <c r="J932" s="17"/>
      <c r="K932" s="17"/>
      <c r="L932" s="13"/>
    </row>
    <row r="933" spans="1:12" s="381" customFormat="1" x14ac:dyDescent="0.2">
      <c r="A933" s="13"/>
      <c r="B933" s="299"/>
      <c r="C933" s="13"/>
      <c r="F933" s="17"/>
      <c r="G933" s="17"/>
      <c r="H933" s="13"/>
      <c r="I933" s="17"/>
      <c r="J933" s="17"/>
      <c r="K933" s="17"/>
      <c r="L933" s="13"/>
    </row>
    <row r="934" spans="1:12" s="381" customFormat="1" x14ac:dyDescent="0.2">
      <c r="A934" s="13"/>
      <c r="B934" s="299"/>
      <c r="C934" s="13"/>
      <c r="F934" s="17"/>
      <c r="G934" s="17"/>
      <c r="H934" s="13"/>
      <c r="I934" s="17"/>
      <c r="J934" s="17"/>
      <c r="K934" s="17"/>
      <c r="L934" s="13"/>
    </row>
    <row r="935" spans="1:12" s="381" customFormat="1" x14ac:dyDescent="0.2">
      <c r="A935" s="13"/>
      <c r="B935" s="299"/>
      <c r="C935" s="13"/>
      <c r="F935" s="17"/>
      <c r="G935" s="17"/>
      <c r="H935" s="13"/>
      <c r="I935" s="17"/>
      <c r="J935" s="17"/>
      <c r="K935" s="17"/>
      <c r="L935" s="13"/>
    </row>
    <row r="936" spans="1:12" s="381" customFormat="1" x14ac:dyDescent="0.2">
      <c r="A936" s="13"/>
      <c r="B936" s="299"/>
      <c r="C936" s="13"/>
      <c r="F936" s="17"/>
      <c r="G936" s="17"/>
      <c r="H936" s="13"/>
      <c r="I936" s="17"/>
      <c r="J936" s="17"/>
      <c r="K936" s="17"/>
      <c r="L936" s="13"/>
    </row>
    <row r="937" spans="1:12" s="381" customFormat="1" x14ac:dyDescent="0.2">
      <c r="A937" s="13"/>
      <c r="B937" s="299"/>
      <c r="C937" s="13"/>
      <c r="F937" s="17"/>
      <c r="G937" s="17"/>
      <c r="H937" s="13"/>
      <c r="I937" s="17"/>
      <c r="J937" s="17"/>
      <c r="K937" s="17"/>
      <c r="L937" s="13"/>
    </row>
    <row r="938" spans="1:12" s="381" customFormat="1" x14ac:dyDescent="0.2">
      <c r="A938" s="13"/>
      <c r="B938" s="299"/>
      <c r="C938" s="13"/>
      <c r="F938" s="17"/>
      <c r="G938" s="17"/>
      <c r="H938" s="13"/>
      <c r="I938" s="17"/>
      <c r="J938" s="17"/>
      <c r="K938" s="17"/>
      <c r="L938" s="13"/>
    </row>
    <row r="939" spans="1:12" s="381" customFormat="1" x14ac:dyDescent="0.2">
      <c r="A939" s="13"/>
      <c r="B939" s="299"/>
      <c r="C939" s="13"/>
      <c r="F939" s="17"/>
      <c r="G939" s="17"/>
      <c r="H939" s="13"/>
      <c r="I939" s="17"/>
      <c r="J939" s="17"/>
      <c r="K939" s="17"/>
      <c r="L939" s="13"/>
    </row>
    <row r="940" spans="1:12" s="381" customFormat="1" x14ac:dyDescent="0.2">
      <c r="A940" s="13"/>
      <c r="B940" s="299"/>
      <c r="C940" s="13"/>
      <c r="F940" s="17"/>
      <c r="G940" s="17"/>
      <c r="H940" s="13"/>
      <c r="I940" s="17"/>
      <c r="J940" s="17"/>
      <c r="K940" s="17"/>
      <c r="L940" s="13"/>
    </row>
    <row r="941" spans="1:12" s="381" customFormat="1" x14ac:dyDescent="0.2">
      <c r="A941" s="13"/>
      <c r="B941" s="299"/>
      <c r="C941" s="13"/>
      <c r="F941" s="17"/>
      <c r="G941" s="17"/>
      <c r="H941" s="13"/>
      <c r="I941" s="17"/>
      <c r="J941" s="17"/>
      <c r="K941" s="17"/>
      <c r="L941" s="13"/>
    </row>
    <row r="942" spans="1:12" s="381" customFormat="1" x14ac:dyDescent="0.2">
      <c r="A942" s="13"/>
      <c r="B942" s="299"/>
      <c r="C942" s="13"/>
      <c r="F942" s="17"/>
      <c r="G942" s="17"/>
      <c r="H942" s="13"/>
      <c r="I942" s="17"/>
      <c r="J942" s="17"/>
      <c r="K942" s="17"/>
      <c r="L942" s="13"/>
    </row>
    <row r="943" spans="1:12" s="381" customFormat="1" x14ac:dyDescent="0.2">
      <c r="A943" s="13"/>
      <c r="B943" s="299"/>
      <c r="C943" s="13"/>
      <c r="F943" s="17"/>
      <c r="G943" s="17"/>
      <c r="H943" s="13"/>
      <c r="I943" s="17"/>
      <c r="J943" s="17"/>
      <c r="K943" s="17"/>
      <c r="L943" s="13"/>
    </row>
    <row r="944" spans="1:12" s="381" customFormat="1" x14ac:dyDescent="0.2">
      <c r="A944" s="13"/>
      <c r="B944" s="299"/>
      <c r="C944" s="13"/>
      <c r="F944" s="17"/>
      <c r="G944" s="17"/>
      <c r="H944" s="13"/>
      <c r="I944" s="17"/>
      <c r="J944" s="17"/>
      <c r="K944" s="17"/>
      <c r="L944" s="13"/>
    </row>
    <row r="945" spans="1:12" s="381" customFormat="1" x14ac:dyDescent="0.2">
      <c r="A945" s="13"/>
      <c r="B945" s="299"/>
      <c r="C945" s="13"/>
      <c r="F945" s="17"/>
      <c r="G945" s="17"/>
      <c r="H945" s="13"/>
      <c r="I945" s="17"/>
      <c r="J945" s="17"/>
      <c r="K945" s="17"/>
      <c r="L945" s="13"/>
    </row>
    <row r="946" spans="1:12" s="381" customFormat="1" x14ac:dyDescent="0.2">
      <c r="A946" s="13"/>
      <c r="B946" s="299"/>
      <c r="C946" s="13"/>
      <c r="F946" s="17"/>
      <c r="G946" s="17"/>
      <c r="H946" s="13"/>
      <c r="I946" s="17"/>
      <c r="J946" s="17"/>
      <c r="K946" s="17"/>
      <c r="L946" s="13"/>
    </row>
    <row r="947" spans="1:12" s="381" customFormat="1" x14ac:dyDescent="0.2">
      <c r="A947" s="13"/>
      <c r="B947" s="299"/>
      <c r="C947" s="13"/>
      <c r="F947" s="17"/>
      <c r="G947" s="17"/>
      <c r="H947" s="13"/>
      <c r="I947" s="17"/>
      <c r="J947" s="17"/>
      <c r="K947" s="17"/>
      <c r="L947" s="13"/>
    </row>
    <row r="948" spans="1:12" s="381" customFormat="1" x14ac:dyDescent="0.2">
      <c r="A948" s="13"/>
      <c r="B948" s="299"/>
      <c r="C948" s="13"/>
      <c r="F948" s="17"/>
      <c r="G948" s="17"/>
      <c r="H948" s="13"/>
      <c r="I948" s="17"/>
      <c r="J948" s="17"/>
      <c r="K948" s="17"/>
      <c r="L948" s="13"/>
    </row>
    <row r="949" spans="1:12" s="381" customFormat="1" x14ac:dyDescent="0.2">
      <c r="A949" s="13"/>
      <c r="B949" s="299"/>
      <c r="C949" s="13"/>
      <c r="F949" s="17"/>
      <c r="G949" s="17"/>
      <c r="H949" s="13"/>
      <c r="I949" s="17"/>
      <c r="J949" s="17"/>
      <c r="K949" s="17"/>
      <c r="L949" s="13"/>
    </row>
    <row r="950" spans="1:12" s="381" customFormat="1" x14ac:dyDescent="0.2">
      <c r="A950" s="13"/>
      <c r="B950" s="299"/>
      <c r="C950" s="13"/>
      <c r="F950" s="17"/>
      <c r="G950" s="17"/>
      <c r="H950" s="13"/>
      <c r="I950" s="17"/>
      <c r="J950" s="17"/>
      <c r="K950" s="17"/>
      <c r="L950" s="13"/>
    </row>
    <row r="951" spans="1:12" s="381" customFormat="1" x14ac:dyDescent="0.2">
      <c r="A951" s="13"/>
      <c r="B951" s="299"/>
      <c r="C951" s="13"/>
      <c r="F951" s="17"/>
      <c r="G951" s="17"/>
      <c r="H951" s="13"/>
      <c r="I951" s="17"/>
      <c r="J951" s="17"/>
      <c r="K951" s="17"/>
      <c r="L951" s="13"/>
    </row>
    <row r="952" spans="1:12" s="381" customFormat="1" x14ac:dyDescent="0.2">
      <c r="A952" s="13"/>
      <c r="B952" s="299"/>
      <c r="C952" s="13"/>
      <c r="F952" s="17"/>
      <c r="G952" s="17"/>
      <c r="H952" s="13"/>
      <c r="I952" s="17"/>
      <c r="J952" s="17"/>
      <c r="K952" s="17"/>
      <c r="L952" s="13"/>
    </row>
    <row r="953" spans="1:12" s="381" customFormat="1" x14ac:dyDescent="0.2">
      <c r="A953" s="13"/>
      <c r="B953" s="299"/>
      <c r="C953" s="13"/>
      <c r="F953" s="17"/>
      <c r="G953" s="17"/>
      <c r="H953" s="13"/>
      <c r="I953" s="17"/>
      <c r="J953" s="17"/>
      <c r="K953" s="17"/>
      <c r="L953" s="13"/>
    </row>
    <row r="954" spans="1:12" s="381" customFormat="1" x14ac:dyDescent="0.2">
      <c r="A954" s="13"/>
      <c r="B954" s="299"/>
      <c r="C954" s="13"/>
      <c r="F954" s="17"/>
      <c r="G954" s="17"/>
      <c r="H954" s="13"/>
      <c r="I954" s="17"/>
      <c r="J954" s="17"/>
      <c r="K954" s="17"/>
      <c r="L954" s="13"/>
    </row>
    <row r="955" spans="1:12" s="381" customFormat="1" x14ac:dyDescent="0.2">
      <c r="A955" s="13"/>
      <c r="B955" s="299"/>
      <c r="C955" s="13"/>
      <c r="F955" s="17"/>
      <c r="G955" s="17"/>
      <c r="H955" s="13"/>
      <c r="I955" s="17"/>
      <c r="J955" s="17"/>
      <c r="K955" s="17"/>
      <c r="L955" s="13"/>
    </row>
    <row r="956" spans="1:12" s="381" customFormat="1" x14ac:dyDescent="0.2">
      <c r="A956" s="13"/>
      <c r="B956" s="299"/>
      <c r="C956" s="13"/>
      <c r="F956" s="17"/>
      <c r="G956" s="17"/>
      <c r="H956" s="13"/>
      <c r="I956" s="17"/>
      <c r="J956" s="17"/>
      <c r="K956" s="17"/>
      <c r="L956" s="13"/>
    </row>
    <row r="957" spans="1:12" s="381" customFormat="1" x14ac:dyDescent="0.2">
      <c r="A957" s="13"/>
      <c r="B957" s="299"/>
      <c r="C957" s="13"/>
      <c r="F957" s="17"/>
      <c r="G957" s="17"/>
      <c r="H957" s="13"/>
      <c r="I957" s="17"/>
      <c r="J957" s="17"/>
      <c r="K957" s="17"/>
      <c r="L957" s="13"/>
    </row>
    <row r="958" spans="1:12" s="381" customFormat="1" x14ac:dyDescent="0.2">
      <c r="A958" s="13"/>
      <c r="B958" s="299"/>
      <c r="C958" s="13"/>
      <c r="F958" s="17"/>
      <c r="G958" s="17"/>
      <c r="H958" s="13"/>
      <c r="I958" s="17"/>
      <c r="J958" s="17"/>
      <c r="K958" s="17"/>
      <c r="L958" s="13"/>
    </row>
    <row r="959" spans="1:12" s="381" customFormat="1" x14ac:dyDescent="0.2">
      <c r="A959" s="13"/>
      <c r="B959" s="299"/>
      <c r="C959" s="13"/>
      <c r="F959" s="17"/>
      <c r="G959" s="17"/>
      <c r="H959" s="13"/>
      <c r="I959" s="17"/>
      <c r="J959" s="17"/>
      <c r="K959" s="17"/>
      <c r="L959" s="13"/>
    </row>
    <row r="960" spans="1:12" s="381" customFormat="1" x14ac:dyDescent="0.2">
      <c r="A960" s="13"/>
      <c r="B960" s="299"/>
      <c r="C960" s="13"/>
      <c r="F960" s="17"/>
      <c r="G960" s="17"/>
      <c r="H960" s="13"/>
      <c r="I960" s="17"/>
      <c r="J960" s="17"/>
      <c r="K960" s="17"/>
      <c r="L960" s="13"/>
    </row>
    <row r="961" spans="1:12" s="381" customFormat="1" x14ac:dyDescent="0.2">
      <c r="A961" s="13"/>
      <c r="B961" s="299"/>
      <c r="C961" s="13"/>
      <c r="F961" s="17"/>
      <c r="G961" s="17"/>
      <c r="H961" s="13"/>
      <c r="I961" s="17"/>
      <c r="J961" s="17"/>
      <c r="K961" s="17"/>
      <c r="L961" s="13"/>
    </row>
    <row r="962" spans="1:12" s="381" customFormat="1" x14ac:dyDescent="0.2">
      <c r="A962" s="13"/>
      <c r="B962" s="299"/>
      <c r="C962" s="13"/>
      <c r="F962" s="17"/>
      <c r="G962" s="17"/>
      <c r="H962" s="13"/>
      <c r="I962" s="17"/>
      <c r="J962" s="17"/>
      <c r="K962" s="17"/>
      <c r="L962" s="13"/>
    </row>
    <row r="963" spans="1:12" s="381" customFormat="1" x14ac:dyDescent="0.2">
      <c r="A963" s="13"/>
      <c r="B963" s="299"/>
      <c r="C963" s="13"/>
      <c r="F963" s="17"/>
      <c r="G963" s="17"/>
      <c r="H963" s="13"/>
      <c r="I963" s="17"/>
      <c r="J963" s="17"/>
      <c r="K963" s="17"/>
      <c r="L963" s="13"/>
    </row>
    <row r="964" spans="1:12" s="381" customFormat="1" x14ac:dyDescent="0.2">
      <c r="A964" s="13"/>
      <c r="B964" s="299"/>
      <c r="C964" s="13"/>
      <c r="F964" s="17"/>
      <c r="G964" s="17"/>
      <c r="H964" s="13"/>
      <c r="I964" s="17"/>
      <c r="J964" s="17"/>
      <c r="K964" s="17"/>
      <c r="L964" s="13"/>
    </row>
    <row r="965" spans="1:12" s="381" customFormat="1" x14ac:dyDescent="0.2">
      <c r="A965" s="13"/>
      <c r="B965" s="299"/>
      <c r="C965" s="13"/>
      <c r="F965" s="17"/>
      <c r="G965" s="17"/>
      <c r="H965" s="13"/>
      <c r="I965" s="17"/>
      <c r="J965" s="17"/>
      <c r="K965" s="17"/>
      <c r="L965" s="13"/>
    </row>
    <row r="966" spans="1:12" s="381" customFormat="1" x14ac:dyDescent="0.2">
      <c r="A966" s="13"/>
      <c r="B966" s="299"/>
      <c r="C966" s="13"/>
      <c r="F966" s="17"/>
      <c r="G966" s="17"/>
      <c r="H966" s="13"/>
      <c r="I966" s="17"/>
      <c r="J966" s="17"/>
      <c r="K966" s="17"/>
      <c r="L966" s="13"/>
    </row>
    <row r="967" spans="1:12" s="381" customFormat="1" x14ac:dyDescent="0.2">
      <c r="A967" s="13"/>
      <c r="B967" s="299"/>
      <c r="C967" s="13"/>
      <c r="F967" s="17"/>
      <c r="G967" s="17"/>
      <c r="H967" s="13"/>
      <c r="I967" s="17"/>
      <c r="J967" s="17"/>
      <c r="K967" s="17"/>
      <c r="L967" s="13"/>
    </row>
    <row r="968" spans="1:12" s="381" customFormat="1" x14ac:dyDescent="0.2">
      <c r="A968" s="13"/>
      <c r="B968" s="299"/>
      <c r="C968" s="13"/>
      <c r="F968" s="17"/>
      <c r="G968" s="17"/>
      <c r="H968" s="13"/>
      <c r="I968" s="17"/>
      <c r="J968" s="17"/>
      <c r="K968" s="17"/>
      <c r="L968" s="13"/>
    </row>
    <row r="969" spans="1:12" s="381" customFormat="1" x14ac:dyDescent="0.2">
      <c r="A969" s="13"/>
      <c r="B969" s="299"/>
      <c r="C969" s="13"/>
      <c r="F969" s="17"/>
      <c r="G969" s="17"/>
      <c r="H969" s="13"/>
      <c r="I969" s="17"/>
      <c r="J969" s="17"/>
      <c r="K969" s="17"/>
      <c r="L969" s="13"/>
    </row>
    <row r="970" spans="1:12" s="381" customFormat="1" x14ac:dyDescent="0.2">
      <c r="A970" s="13"/>
      <c r="B970" s="299"/>
      <c r="C970" s="13"/>
      <c r="F970" s="17"/>
      <c r="G970" s="17"/>
      <c r="H970" s="13"/>
      <c r="I970" s="17"/>
      <c r="J970" s="17"/>
      <c r="K970" s="17"/>
      <c r="L970" s="13"/>
    </row>
    <row r="971" spans="1:12" s="381" customFormat="1" x14ac:dyDescent="0.2">
      <c r="A971" s="13"/>
      <c r="B971" s="299"/>
      <c r="C971" s="13"/>
      <c r="F971" s="17"/>
      <c r="G971" s="17"/>
      <c r="H971" s="13"/>
      <c r="I971" s="17"/>
      <c r="J971" s="17"/>
      <c r="K971" s="17"/>
      <c r="L971" s="13"/>
    </row>
    <row r="972" spans="1:12" s="381" customFormat="1" x14ac:dyDescent="0.2">
      <c r="A972" s="13"/>
      <c r="B972" s="299"/>
      <c r="C972" s="13"/>
      <c r="F972" s="17"/>
      <c r="G972" s="17"/>
      <c r="H972" s="13"/>
      <c r="I972" s="17"/>
      <c r="J972" s="17"/>
      <c r="K972" s="17"/>
      <c r="L972" s="13"/>
    </row>
    <row r="973" spans="1:12" s="381" customFormat="1" x14ac:dyDescent="0.2">
      <c r="A973" s="13"/>
      <c r="B973" s="299"/>
      <c r="C973" s="13"/>
      <c r="F973" s="17"/>
      <c r="G973" s="17"/>
      <c r="H973" s="13"/>
      <c r="I973" s="17"/>
      <c r="J973" s="17"/>
      <c r="K973" s="17"/>
      <c r="L973" s="13"/>
    </row>
    <row r="974" spans="1:12" s="381" customFormat="1" x14ac:dyDescent="0.2">
      <c r="A974" s="13"/>
      <c r="B974" s="299"/>
      <c r="C974" s="13"/>
      <c r="F974" s="17"/>
      <c r="G974" s="17"/>
      <c r="H974" s="13"/>
      <c r="I974" s="17"/>
      <c r="J974" s="17"/>
      <c r="K974" s="17"/>
      <c r="L974" s="13"/>
    </row>
    <row r="975" spans="1:12" s="381" customFormat="1" x14ac:dyDescent="0.2">
      <c r="A975" s="13"/>
      <c r="B975" s="299"/>
      <c r="C975" s="13"/>
      <c r="F975" s="17"/>
      <c r="G975" s="17"/>
      <c r="H975" s="13"/>
      <c r="I975" s="17"/>
      <c r="J975" s="17"/>
      <c r="K975" s="17"/>
      <c r="L975" s="13"/>
    </row>
    <row r="976" spans="1:12" s="381" customFormat="1" x14ac:dyDescent="0.2">
      <c r="A976" s="13"/>
      <c r="B976" s="299"/>
      <c r="C976" s="13"/>
      <c r="F976" s="17"/>
      <c r="G976" s="17"/>
      <c r="H976" s="13"/>
      <c r="I976" s="17"/>
      <c r="J976" s="17"/>
      <c r="K976" s="17"/>
      <c r="L976" s="13"/>
    </row>
    <row r="977" spans="1:12" s="381" customFormat="1" x14ac:dyDescent="0.2">
      <c r="A977" s="13"/>
      <c r="B977" s="299"/>
      <c r="C977" s="13"/>
      <c r="F977" s="17"/>
      <c r="G977" s="17"/>
      <c r="H977" s="13"/>
      <c r="I977" s="17"/>
      <c r="J977" s="17"/>
      <c r="K977" s="17"/>
      <c r="L977" s="13"/>
    </row>
    <row r="978" spans="1:12" s="381" customFormat="1" x14ac:dyDescent="0.2">
      <c r="A978" s="13"/>
      <c r="B978" s="299"/>
      <c r="C978" s="13"/>
      <c r="F978" s="17"/>
      <c r="G978" s="17"/>
      <c r="H978" s="13"/>
      <c r="I978" s="17"/>
      <c r="J978" s="17"/>
      <c r="K978" s="17"/>
      <c r="L978" s="13"/>
    </row>
    <row r="979" spans="1:12" s="381" customFormat="1" x14ac:dyDescent="0.2">
      <c r="A979" s="13"/>
      <c r="B979" s="299"/>
      <c r="C979" s="13"/>
      <c r="F979" s="17"/>
      <c r="G979" s="17"/>
      <c r="H979" s="13"/>
      <c r="I979" s="17"/>
      <c r="J979" s="17"/>
      <c r="K979" s="17"/>
      <c r="L979" s="13"/>
    </row>
    <row r="980" spans="1:12" s="381" customFormat="1" x14ac:dyDescent="0.2">
      <c r="A980" s="13"/>
      <c r="B980" s="299"/>
      <c r="C980" s="13"/>
      <c r="F980" s="17"/>
      <c r="G980" s="17"/>
      <c r="H980" s="13"/>
      <c r="I980" s="17"/>
      <c r="J980" s="17"/>
      <c r="K980" s="17"/>
      <c r="L980" s="13"/>
    </row>
    <row r="981" spans="1:12" s="381" customFormat="1" x14ac:dyDescent="0.2">
      <c r="A981" s="13"/>
      <c r="B981" s="299"/>
      <c r="C981" s="13"/>
      <c r="F981" s="17"/>
      <c r="G981" s="17"/>
      <c r="H981" s="13"/>
      <c r="I981" s="17"/>
      <c r="J981" s="17"/>
      <c r="K981" s="17"/>
      <c r="L981" s="13"/>
    </row>
    <row r="982" spans="1:12" s="381" customFormat="1" x14ac:dyDescent="0.2">
      <c r="A982" s="13"/>
      <c r="B982" s="299"/>
      <c r="C982" s="13"/>
      <c r="F982" s="17"/>
      <c r="G982" s="17"/>
      <c r="H982" s="13"/>
      <c r="I982" s="17"/>
      <c r="J982" s="17"/>
      <c r="K982" s="17"/>
      <c r="L982" s="13"/>
    </row>
    <row r="983" spans="1:12" s="381" customFormat="1" x14ac:dyDescent="0.2">
      <c r="A983" s="13"/>
      <c r="B983" s="299"/>
      <c r="C983" s="13"/>
      <c r="F983" s="17"/>
      <c r="G983" s="17"/>
      <c r="H983" s="13"/>
      <c r="I983" s="17"/>
      <c r="J983" s="17"/>
      <c r="K983" s="17"/>
      <c r="L983" s="13"/>
    </row>
    <row r="984" spans="1:12" s="381" customFormat="1" x14ac:dyDescent="0.2">
      <c r="A984" s="13"/>
      <c r="B984" s="299"/>
      <c r="C984" s="13"/>
      <c r="F984" s="17"/>
      <c r="G984" s="17"/>
      <c r="H984" s="13"/>
      <c r="I984" s="17"/>
      <c r="J984" s="17"/>
      <c r="K984" s="17"/>
      <c r="L984" s="13"/>
    </row>
    <row r="985" spans="1:12" s="381" customFormat="1" x14ac:dyDescent="0.2">
      <c r="A985" s="13"/>
      <c r="B985" s="299"/>
      <c r="C985" s="13"/>
      <c r="F985" s="17"/>
      <c r="G985" s="17"/>
      <c r="H985" s="13"/>
      <c r="I985" s="17"/>
      <c r="J985" s="17"/>
      <c r="K985" s="17"/>
      <c r="L985" s="13"/>
    </row>
    <row r="986" spans="1:12" s="381" customFormat="1" x14ac:dyDescent="0.2">
      <c r="A986" s="13"/>
      <c r="B986" s="299"/>
      <c r="C986" s="13"/>
      <c r="F986" s="17"/>
      <c r="G986" s="17"/>
      <c r="H986" s="13"/>
      <c r="I986" s="17"/>
      <c r="J986" s="17"/>
      <c r="K986" s="17"/>
      <c r="L986" s="13"/>
    </row>
    <row r="987" spans="1:12" s="381" customFormat="1" x14ac:dyDescent="0.2">
      <c r="A987" s="13"/>
      <c r="B987" s="299"/>
      <c r="C987" s="13"/>
      <c r="F987" s="17"/>
      <c r="G987" s="17"/>
      <c r="H987" s="13"/>
      <c r="I987" s="17"/>
      <c r="J987" s="17"/>
      <c r="K987" s="17"/>
      <c r="L987" s="13"/>
    </row>
    <row r="988" spans="1:12" s="381" customFormat="1" x14ac:dyDescent="0.2">
      <c r="A988" s="13"/>
      <c r="B988" s="299"/>
      <c r="C988" s="13"/>
      <c r="F988" s="17"/>
      <c r="G988" s="17"/>
      <c r="H988" s="13"/>
      <c r="I988" s="17"/>
      <c r="J988" s="17"/>
      <c r="K988" s="17"/>
      <c r="L988" s="13"/>
    </row>
    <row r="989" spans="1:12" s="381" customFormat="1" x14ac:dyDescent="0.2">
      <c r="A989" s="13"/>
      <c r="B989" s="299"/>
      <c r="C989" s="13"/>
      <c r="F989" s="17"/>
      <c r="G989" s="17"/>
      <c r="H989" s="13"/>
      <c r="I989" s="17"/>
      <c r="J989" s="17"/>
      <c r="K989" s="17"/>
      <c r="L989" s="13"/>
    </row>
    <row r="990" spans="1:12" s="381" customFormat="1" x14ac:dyDescent="0.2">
      <c r="A990" s="13"/>
      <c r="B990" s="299"/>
      <c r="C990" s="13"/>
      <c r="F990" s="17"/>
      <c r="G990" s="17"/>
      <c r="H990" s="13"/>
      <c r="I990" s="17"/>
      <c r="J990" s="17"/>
      <c r="K990" s="17"/>
      <c r="L990" s="13"/>
    </row>
    <row r="991" spans="1:12" s="381" customFormat="1" x14ac:dyDescent="0.2">
      <c r="A991" s="13"/>
      <c r="B991" s="299"/>
      <c r="C991" s="13"/>
      <c r="F991" s="17"/>
      <c r="G991" s="17"/>
      <c r="H991" s="13"/>
      <c r="I991" s="17"/>
      <c r="J991" s="17"/>
      <c r="K991" s="17"/>
      <c r="L991" s="13"/>
    </row>
    <row r="992" spans="1:12" s="381" customFormat="1" x14ac:dyDescent="0.2">
      <c r="A992" s="13"/>
      <c r="B992" s="299"/>
      <c r="C992" s="13"/>
      <c r="F992" s="17"/>
      <c r="G992" s="17"/>
      <c r="H992" s="13"/>
      <c r="I992" s="17"/>
      <c r="J992" s="17"/>
      <c r="K992" s="17"/>
      <c r="L992" s="13"/>
    </row>
    <row r="993" spans="1:12" s="381" customFormat="1" x14ac:dyDescent="0.2">
      <c r="A993" s="13"/>
      <c r="B993" s="299"/>
      <c r="C993" s="13"/>
      <c r="F993" s="17"/>
      <c r="G993" s="17"/>
      <c r="H993" s="13"/>
      <c r="I993" s="17"/>
      <c r="J993" s="17"/>
      <c r="K993" s="17"/>
      <c r="L993" s="13"/>
    </row>
    <row r="994" spans="1:12" s="381" customFormat="1" x14ac:dyDescent="0.2">
      <c r="A994" s="13"/>
      <c r="B994" s="299"/>
      <c r="C994" s="13"/>
      <c r="F994" s="17"/>
      <c r="G994" s="17"/>
      <c r="H994" s="13"/>
      <c r="I994" s="17"/>
      <c r="J994" s="17"/>
      <c r="K994" s="17"/>
      <c r="L994" s="13"/>
    </row>
    <row r="995" spans="1:12" s="381" customFormat="1" x14ac:dyDescent="0.2">
      <c r="A995" s="13"/>
      <c r="B995" s="299"/>
      <c r="C995" s="13"/>
      <c r="F995" s="17"/>
      <c r="G995" s="17"/>
      <c r="H995" s="13"/>
      <c r="I995" s="17"/>
      <c r="J995" s="17"/>
      <c r="K995" s="17"/>
      <c r="L995" s="13"/>
    </row>
    <row r="996" spans="1:12" s="381" customFormat="1" x14ac:dyDescent="0.2">
      <c r="A996" s="13"/>
      <c r="B996" s="299"/>
      <c r="C996" s="13"/>
      <c r="F996" s="17"/>
      <c r="G996" s="17"/>
      <c r="H996" s="13"/>
      <c r="I996" s="17"/>
      <c r="J996" s="17"/>
      <c r="K996" s="17"/>
      <c r="L996" s="13"/>
    </row>
    <row r="997" spans="1:12" s="381" customFormat="1" x14ac:dyDescent="0.2">
      <c r="A997" s="13"/>
      <c r="B997" s="299"/>
      <c r="C997" s="13"/>
      <c r="F997" s="17"/>
      <c r="G997" s="17"/>
      <c r="H997" s="13"/>
      <c r="I997" s="17"/>
      <c r="J997" s="17"/>
      <c r="K997" s="17"/>
      <c r="L997" s="13"/>
    </row>
    <row r="998" spans="1:12" s="381" customFormat="1" x14ac:dyDescent="0.2">
      <c r="A998" s="13"/>
      <c r="B998" s="299"/>
      <c r="C998" s="13"/>
      <c r="F998" s="17"/>
      <c r="G998" s="17"/>
      <c r="H998" s="13"/>
      <c r="I998" s="17"/>
      <c r="J998" s="17"/>
      <c r="K998" s="17"/>
      <c r="L998" s="13"/>
    </row>
    <row r="999" spans="1:12" s="381" customFormat="1" x14ac:dyDescent="0.2">
      <c r="A999" s="13"/>
      <c r="B999" s="299"/>
      <c r="C999" s="13"/>
      <c r="F999" s="17"/>
      <c r="G999" s="17"/>
      <c r="H999" s="13"/>
      <c r="I999" s="17"/>
      <c r="J999" s="17"/>
      <c r="K999" s="17"/>
      <c r="L999" s="13"/>
    </row>
    <row r="1000" spans="1:12" s="381" customFormat="1" x14ac:dyDescent="0.2">
      <c r="A1000" s="13"/>
      <c r="B1000" s="299"/>
      <c r="C1000" s="13"/>
      <c r="F1000" s="17"/>
      <c r="G1000" s="17"/>
      <c r="H1000" s="13"/>
      <c r="I1000" s="17"/>
      <c r="J1000" s="17"/>
      <c r="K1000" s="17"/>
      <c r="L1000" s="13"/>
    </row>
    <row r="1001" spans="1:12" s="381" customFormat="1" x14ac:dyDescent="0.2">
      <c r="A1001" s="13"/>
      <c r="B1001" s="299"/>
      <c r="C1001" s="13"/>
      <c r="F1001" s="17"/>
      <c r="G1001" s="17"/>
      <c r="H1001" s="13"/>
      <c r="I1001" s="17"/>
      <c r="J1001" s="17"/>
      <c r="K1001" s="17"/>
      <c r="L1001" s="13"/>
    </row>
    <row r="1002" spans="1:12" s="381" customFormat="1" x14ac:dyDescent="0.2">
      <c r="A1002" s="13"/>
      <c r="B1002" s="299"/>
      <c r="C1002" s="13"/>
      <c r="F1002" s="17"/>
      <c r="G1002" s="17"/>
      <c r="H1002" s="13"/>
      <c r="I1002" s="17"/>
      <c r="J1002" s="17"/>
      <c r="K1002" s="17"/>
      <c r="L1002" s="13"/>
    </row>
    <row r="1003" spans="1:12" s="381" customFormat="1" x14ac:dyDescent="0.2">
      <c r="A1003" s="13"/>
      <c r="B1003" s="299"/>
      <c r="C1003" s="13"/>
      <c r="F1003" s="17"/>
      <c r="G1003" s="17"/>
      <c r="H1003" s="13"/>
      <c r="I1003" s="17"/>
      <c r="J1003" s="17"/>
      <c r="K1003" s="17"/>
      <c r="L1003" s="13"/>
    </row>
    <row r="1004" spans="1:12" s="381" customFormat="1" x14ac:dyDescent="0.2">
      <c r="A1004" s="13"/>
      <c r="B1004" s="299"/>
      <c r="C1004" s="13"/>
      <c r="F1004" s="17"/>
      <c r="G1004" s="17"/>
      <c r="H1004" s="13"/>
      <c r="I1004" s="17"/>
      <c r="J1004" s="17"/>
      <c r="K1004" s="17"/>
      <c r="L1004" s="13"/>
    </row>
    <row r="1005" spans="1:12" s="381" customFormat="1" x14ac:dyDescent="0.2">
      <c r="A1005" s="13"/>
      <c r="B1005" s="299"/>
      <c r="C1005" s="13"/>
      <c r="F1005" s="17"/>
      <c r="G1005" s="17"/>
      <c r="H1005" s="13"/>
      <c r="I1005" s="17"/>
      <c r="J1005" s="17"/>
      <c r="K1005" s="17"/>
      <c r="L1005" s="13"/>
    </row>
    <row r="1006" spans="1:12" s="381" customFormat="1" x14ac:dyDescent="0.2">
      <c r="A1006" s="13"/>
      <c r="B1006" s="299"/>
      <c r="C1006" s="13"/>
      <c r="F1006" s="17"/>
      <c r="G1006" s="17"/>
      <c r="H1006" s="13"/>
      <c r="I1006" s="17"/>
      <c r="J1006" s="17"/>
      <c r="K1006" s="17"/>
      <c r="L1006" s="13"/>
    </row>
    <row r="1007" spans="1:12" s="381" customFormat="1" x14ac:dyDescent="0.2">
      <c r="A1007" s="13"/>
      <c r="B1007" s="299"/>
      <c r="C1007" s="13"/>
      <c r="F1007" s="17"/>
      <c r="G1007" s="17"/>
      <c r="H1007" s="13"/>
      <c r="I1007" s="17"/>
      <c r="J1007" s="17"/>
      <c r="K1007" s="17"/>
      <c r="L1007" s="13"/>
    </row>
    <row r="1008" spans="1:12" s="381" customFormat="1" x14ac:dyDescent="0.2">
      <c r="A1008" s="13"/>
      <c r="B1008" s="299"/>
      <c r="C1008" s="13"/>
      <c r="F1008" s="17"/>
      <c r="G1008" s="17"/>
      <c r="H1008" s="13"/>
      <c r="I1008" s="17"/>
      <c r="J1008" s="17"/>
      <c r="K1008" s="17"/>
      <c r="L1008" s="13"/>
    </row>
    <row r="1009" spans="1:12" s="381" customFormat="1" x14ac:dyDescent="0.2">
      <c r="A1009" s="13"/>
      <c r="B1009" s="299"/>
      <c r="C1009" s="13"/>
      <c r="F1009" s="17"/>
      <c r="G1009" s="17"/>
      <c r="H1009" s="13"/>
      <c r="I1009" s="17"/>
      <c r="J1009" s="17"/>
      <c r="K1009" s="17"/>
      <c r="L1009" s="13"/>
    </row>
    <row r="1010" spans="1:12" s="381" customFormat="1" x14ac:dyDescent="0.2">
      <c r="A1010" s="13"/>
      <c r="B1010" s="299"/>
      <c r="C1010" s="13"/>
      <c r="F1010" s="17"/>
      <c r="G1010" s="17"/>
      <c r="H1010" s="13"/>
      <c r="I1010" s="17"/>
      <c r="J1010" s="17"/>
      <c r="K1010" s="17"/>
      <c r="L1010" s="13"/>
    </row>
    <row r="1011" spans="1:12" s="381" customFormat="1" x14ac:dyDescent="0.2">
      <c r="A1011" s="13"/>
      <c r="B1011" s="299"/>
      <c r="C1011" s="13"/>
      <c r="F1011" s="17"/>
      <c r="G1011" s="17"/>
      <c r="H1011" s="13"/>
      <c r="I1011" s="17"/>
      <c r="J1011" s="17"/>
      <c r="K1011" s="17"/>
      <c r="L1011" s="13"/>
    </row>
    <row r="1012" spans="1:12" s="381" customFormat="1" x14ac:dyDescent="0.2">
      <c r="A1012" s="13"/>
      <c r="B1012" s="299"/>
      <c r="C1012" s="13"/>
      <c r="F1012" s="17"/>
      <c r="G1012" s="17"/>
      <c r="H1012" s="13"/>
      <c r="I1012" s="17"/>
      <c r="J1012" s="17"/>
      <c r="K1012" s="17"/>
      <c r="L1012" s="13"/>
    </row>
    <row r="1013" spans="1:12" s="381" customFormat="1" x14ac:dyDescent="0.2">
      <c r="A1013" s="13"/>
      <c r="B1013" s="299"/>
      <c r="C1013" s="13"/>
      <c r="F1013" s="17"/>
      <c r="G1013" s="17"/>
      <c r="H1013" s="13"/>
      <c r="I1013" s="17"/>
      <c r="J1013" s="17"/>
      <c r="K1013" s="17"/>
      <c r="L1013" s="13"/>
    </row>
    <row r="1014" spans="1:12" s="381" customFormat="1" x14ac:dyDescent="0.2">
      <c r="A1014" s="13"/>
      <c r="B1014" s="299"/>
      <c r="C1014" s="13"/>
      <c r="F1014" s="17"/>
      <c r="G1014" s="17"/>
      <c r="H1014" s="13"/>
      <c r="I1014" s="17"/>
      <c r="J1014" s="17"/>
      <c r="K1014" s="17"/>
      <c r="L1014" s="13"/>
    </row>
    <row r="1015" spans="1:12" s="381" customFormat="1" x14ac:dyDescent="0.2">
      <c r="A1015" s="13"/>
      <c r="B1015" s="299"/>
      <c r="C1015" s="13"/>
      <c r="F1015" s="17"/>
      <c r="G1015" s="17"/>
      <c r="H1015" s="13"/>
      <c r="I1015" s="17"/>
      <c r="J1015" s="17"/>
      <c r="K1015" s="17"/>
      <c r="L1015" s="13"/>
    </row>
    <row r="1016" spans="1:12" s="381" customFormat="1" x14ac:dyDescent="0.2">
      <c r="A1016" s="13"/>
      <c r="B1016" s="299"/>
      <c r="C1016" s="13"/>
      <c r="F1016" s="17"/>
      <c r="G1016" s="17"/>
      <c r="H1016" s="13"/>
      <c r="I1016" s="17"/>
      <c r="J1016" s="17"/>
      <c r="K1016" s="17"/>
      <c r="L1016" s="13"/>
    </row>
    <row r="1017" spans="1:12" s="381" customFormat="1" x14ac:dyDescent="0.2">
      <c r="A1017" s="13"/>
      <c r="B1017" s="299"/>
      <c r="C1017" s="13"/>
      <c r="F1017" s="17"/>
      <c r="G1017" s="17"/>
      <c r="H1017" s="13"/>
      <c r="I1017" s="17"/>
      <c r="J1017" s="17"/>
      <c r="K1017" s="17"/>
      <c r="L1017" s="13"/>
    </row>
    <row r="1018" spans="1:12" s="381" customFormat="1" x14ac:dyDescent="0.2">
      <c r="A1018" s="13"/>
      <c r="B1018" s="299"/>
      <c r="C1018" s="13"/>
      <c r="F1018" s="17"/>
      <c r="G1018" s="17"/>
      <c r="H1018" s="13"/>
      <c r="I1018" s="17"/>
      <c r="J1018" s="17"/>
      <c r="K1018" s="17"/>
      <c r="L1018" s="13"/>
    </row>
    <row r="1019" spans="1:12" s="381" customFormat="1" x14ac:dyDescent="0.2">
      <c r="A1019" s="13"/>
      <c r="B1019" s="299"/>
      <c r="C1019" s="13"/>
      <c r="F1019" s="17"/>
      <c r="G1019" s="17"/>
      <c r="H1019" s="13"/>
      <c r="I1019" s="17"/>
      <c r="J1019" s="17"/>
      <c r="K1019" s="17"/>
      <c r="L1019" s="13"/>
    </row>
    <row r="1020" spans="1:12" s="381" customFormat="1" x14ac:dyDescent="0.2">
      <c r="A1020" s="13"/>
      <c r="B1020" s="299"/>
      <c r="C1020" s="13"/>
      <c r="F1020" s="17"/>
      <c r="G1020" s="17"/>
      <c r="H1020" s="13"/>
      <c r="I1020" s="17"/>
      <c r="J1020" s="17"/>
      <c r="K1020" s="17"/>
      <c r="L1020" s="13"/>
    </row>
    <row r="1021" spans="1:12" s="381" customFormat="1" x14ac:dyDescent="0.2">
      <c r="A1021" s="13"/>
      <c r="B1021" s="299"/>
      <c r="C1021" s="13"/>
      <c r="F1021" s="17"/>
      <c r="G1021" s="17"/>
      <c r="H1021" s="13"/>
      <c r="I1021" s="17"/>
      <c r="J1021" s="17"/>
      <c r="K1021" s="17"/>
      <c r="L1021" s="13"/>
    </row>
    <row r="1022" spans="1:12" s="381" customFormat="1" x14ac:dyDescent="0.2">
      <c r="A1022" s="13"/>
      <c r="B1022" s="299"/>
      <c r="C1022" s="13"/>
      <c r="F1022" s="17"/>
      <c r="G1022" s="17"/>
      <c r="H1022" s="13"/>
      <c r="I1022" s="17"/>
      <c r="J1022" s="17"/>
      <c r="K1022" s="17"/>
      <c r="L1022" s="13"/>
    </row>
    <row r="1023" spans="1:12" s="381" customFormat="1" x14ac:dyDescent="0.2">
      <c r="A1023" s="13"/>
      <c r="B1023" s="299"/>
      <c r="C1023" s="13"/>
      <c r="F1023" s="17"/>
      <c r="G1023" s="17"/>
      <c r="H1023" s="13"/>
      <c r="I1023" s="17"/>
      <c r="J1023" s="17"/>
      <c r="K1023" s="17"/>
      <c r="L1023" s="13"/>
    </row>
    <row r="1024" spans="1:12" s="381" customFormat="1" x14ac:dyDescent="0.2">
      <c r="A1024" s="13"/>
      <c r="B1024" s="299"/>
      <c r="C1024" s="13"/>
      <c r="F1024" s="17"/>
      <c r="G1024" s="17"/>
      <c r="H1024" s="13"/>
      <c r="I1024" s="17"/>
      <c r="J1024" s="17"/>
      <c r="K1024" s="17"/>
      <c r="L1024" s="13"/>
    </row>
    <row r="1025" spans="1:12" s="381" customFormat="1" x14ac:dyDescent="0.2">
      <c r="A1025" s="13"/>
      <c r="B1025" s="299"/>
      <c r="C1025" s="13"/>
      <c r="F1025" s="17"/>
      <c r="G1025" s="17"/>
      <c r="H1025" s="13"/>
      <c r="I1025" s="17"/>
      <c r="J1025" s="17"/>
      <c r="K1025" s="17"/>
      <c r="L1025" s="13"/>
    </row>
    <row r="1026" spans="1:12" s="381" customFormat="1" x14ac:dyDescent="0.2">
      <c r="A1026" s="13"/>
      <c r="B1026" s="299"/>
      <c r="C1026" s="13"/>
      <c r="F1026" s="17"/>
      <c r="G1026" s="17"/>
      <c r="H1026" s="13"/>
      <c r="I1026" s="17"/>
      <c r="J1026" s="17"/>
      <c r="K1026" s="17"/>
      <c r="L1026" s="13"/>
    </row>
    <row r="1027" spans="1:12" s="381" customFormat="1" x14ac:dyDescent="0.2">
      <c r="A1027" s="13"/>
      <c r="B1027" s="299"/>
      <c r="C1027" s="13"/>
      <c r="F1027" s="17"/>
      <c r="G1027" s="17"/>
      <c r="H1027" s="13"/>
      <c r="I1027" s="17"/>
      <c r="J1027" s="17"/>
      <c r="K1027" s="17"/>
      <c r="L1027" s="13"/>
    </row>
    <row r="1028" spans="1:12" s="381" customFormat="1" x14ac:dyDescent="0.2">
      <c r="A1028" s="13"/>
      <c r="B1028" s="299"/>
      <c r="C1028" s="13"/>
      <c r="F1028" s="17"/>
      <c r="G1028" s="17"/>
      <c r="H1028" s="13"/>
      <c r="I1028" s="17"/>
      <c r="J1028" s="17"/>
      <c r="K1028" s="17"/>
      <c r="L1028" s="13"/>
    </row>
    <row r="1029" spans="1:12" s="381" customFormat="1" x14ac:dyDescent="0.2">
      <c r="A1029" s="13"/>
      <c r="B1029" s="299"/>
      <c r="C1029" s="13"/>
      <c r="F1029" s="17"/>
      <c r="G1029" s="17"/>
      <c r="H1029" s="13"/>
      <c r="I1029" s="17"/>
      <c r="J1029" s="17"/>
      <c r="K1029" s="17"/>
      <c r="L1029" s="13"/>
    </row>
    <row r="1030" spans="1:12" s="381" customFormat="1" x14ac:dyDescent="0.2">
      <c r="A1030" s="13"/>
      <c r="B1030" s="299"/>
      <c r="C1030" s="13"/>
      <c r="F1030" s="17"/>
      <c r="G1030" s="17"/>
      <c r="H1030" s="13"/>
      <c r="I1030" s="17"/>
      <c r="J1030" s="17"/>
      <c r="K1030" s="17"/>
      <c r="L1030" s="13"/>
    </row>
    <row r="1031" spans="1:12" s="381" customFormat="1" x14ac:dyDescent="0.2">
      <c r="A1031" s="13"/>
      <c r="B1031" s="299"/>
      <c r="C1031" s="13"/>
      <c r="F1031" s="17"/>
      <c r="G1031" s="17"/>
      <c r="H1031" s="13"/>
      <c r="I1031" s="17"/>
      <c r="J1031" s="17"/>
      <c r="K1031" s="17"/>
      <c r="L1031" s="13"/>
    </row>
    <row r="1032" spans="1:12" s="381" customFormat="1" x14ac:dyDescent="0.2">
      <c r="A1032" s="13"/>
      <c r="B1032" s="299"/>
      <c r="C1032" s="13"/>
      <c r="F1032" s="17"/>
      <c r="G1032" s="17"/>
      <c r="H1032" s="13"/>
      <c r="I1032" s="17"/>
      <c r="J1032" s="17"/>
      <c r="K1032" s="17"/>
      <c r="L1032" s="13"/>
    </row>
    <row r="1033" spans="1:12" s="381" customFormat="1" x14ac:dyDescent="0.2">
      <c r="A1033" s="13"/>
      <c r="B1033" s="299"/>
      <c r="C1033" s="13"/>
      <c r="F1033" s="17"/>
      <c r="G1033" s="17"/>
      <c r="H1033" s="13"/>
      <c r="I1033" s="17"/>
      <c r="J1033" s="17"/>
      <c r="K1033" s="17"/>
      <c r="L1033" s="13"/>
    </row>
    <row r="1034" spans="1:12" s="381" customFormat="1" x14ac:dyDescent="0.2">
      <c r="A1034" s="13"/>
      <c r="B1034" s="299"/>
      <c r="C1034" s="13"/>
      <c r="F1034" s="17"/>
      <c r="G1034" s="17"/>
      <c r="H1034" s="13"/>
      <c r="I1034" s="17"/>
      <c r="J1034" s="17"/>
      <c r="K1034" s="17"/>
      <c r="L1034" s="13"/>
    </row>
    <row r="1035" spans="1:12" s="381" customFormat="1" x14ac:dyDescent="0.2">
      <c r="A1035" s="13"/>
      <c r="B1035" s="299"/>
      <c r="C1035" s="13"/>
      <c r="F1035" s="17"/>
      <c r="G1035" s="17"/>
      <c r="H1035" s="13"/>
      <c r="I1035" s="17"/>
      <c r="J1035" s="17"/>
      <c r="K1035" s="17"/>
      <c r="L1035" s="13"/>
    </row>
    <row r="1036" spans="1:12" s="381" customFormat="1" x14ac:dyDescent="0.2">
      <c r="A1036" s="13"/>
      <c r="B1036" s="299"/>
      <c r="C1036" s="13"/>
      <c r="F1036" s="17"/>
      <c r="G1036" s="17"/>
      <c r="H1036" s="13"/>
      <c r="I1036" s="17"/>
      <c r="J1036" s="17"/>
      <c r="K1036" s="17"/>
      <c r="L1036" s="13"/>
    </row>
    <row r="1037" spans="1:12" s="381" customFormat="1" x14ac:dyDescent="0.2">
      <c r="A1037" s="13"/>
      <c r="B1037" s="299"/>
      <c r="C1037" s="13"/>
      <c r="F1037" s="17"/>
      <c r="G1037" s="17"/>
      <c r="H1037" s="13"/>
      <c r="I1037" s="17"/>
      <c r="J1037" s="17"/>
      <c r="K1037" s="17"/>
      <c r="L1037" s="13"/>
    </row>
    <row r="1038" spans="1:12" s="381" customFormat="1" x14ac:dyDescent="0.2">
      <c r="A1038" s="13"/>
      <c r="B1038" s="299"/>
      <c r="C1038" s="13"/>
      <c r="F1038" s="17"/>
      <c r="G1038" s="17"/>
      <c r="H1038" s="13"/>
      <c r="I1038" s="17"/>
      <c r="J1038" s="17"/>
      <c r="K1038" s="17"/>
      <c r="L1038" s="13"/>
    </row>
    <row r="1039" spans="1:12" s="381" customFormat="1" x14ac:dyDescent="0.2">
      <c r="A1039" s="13"/>
      <c r="B1039" s="299"/>
      <c r="C1039" s="13"/>
      <c r="F1039" s="17"/>
      <c r="G1039" s="17"/>
      <c r="H1039" s="13"/>
      <c r="I1039" s="17"/>
      <c r="J1039" s="17"/>
      <c r="K1039" s="17"/>
      <c r="L1039" s="13"/>
    </row>
    <row r="1040" spans="1:12" s="381" customFormat="1" x14ac:dyDescent="0.2">
      <c r="A1040" s="13"/>
      <c r="B1040" s="299"/>
      <c r="C1040" s="13"/>
      <c r="F1040" s="17"/>
      <c r="G1040" s="17"/>
      <c r="H1040" s="13"/>
      <c r="I1040" s="17"/>
      <c r="J1040" s="17"/>
      <c r="K1040" s="17"/>
      <c r="L1040" s="13"/>
    </row>
    <row r="1041" spans="1:12" s="381" customFormat="1" x14ac:dyDescent="0.2">
      <c r="A1041" s="13"/>
      <c r="B1041" s="299"/>
      <c r="C1041" s="13"/>
      <c r="F1041" s="17"/>
      <c r="G1041" s="17"/>
      <c r="H1041" s="13"/>
      <c r="I1041" s="17"/>
      <c r="J1041" s="17"/>
      <c r="K1041" s="17"/>
      <c r="L1041" s="13"/>
    </row>
    <row r="1042" spans="1:12" s="381" customFormat="1" x14ac:dyDescent="0.2">
      <c r="A1042" s="13"/>
      <c r="B1042" s="299"/>
      <c r="C1042" s="13"/>
      <c r="F1042" s="17"/>
      <c r="G1042" s="17"/>
      <c r="H1042" s="13"/>
      <c r="I1042" s="17"/>
      <c r="J1042" s="17"/>
      <c r="K1042" s="17"/>
      <c r="L1042" s="13"/>
    </row>
    <row r="1043" spans="1:12" s="381" customFormat="1" x14ac:dyDescent="0.2">
      <c r="A1043" s="13"/>
      <c r="B1043" s="299"/>
      <c r="C1043" s="13"/>
      <c r="F1043" s="17"/>
      <c r="G1043" s="17"/>
      <c r="H1043" s="13"/>
      <c r="I1043" s="17"/>
      <c r="J1043" s="17"/>
      <c r="K1043" s="17"/>
      <c r="L1043" s="13"/>
    </row>
    <row r="1044" spans="1:12" s="381" customFormat="1" x14ac:dyDescent="0.2">
      <c r="A1044" s="13"/>
      <c r="B1044" s="299"/>
      <c r="C1044" s="13"/>
      <c r="F1044" s="17"/>
      <c r="G1044" s="17"/>
      <c r="H1044" s="13"/>
      <c r="I1044" s="17"/>
      <c r="J1044" s="17"/>
      <c r="K1044" s="17"/>
      <c r="L1044" s="13"/>
    </row>
    <row r="1045" spans="1:12" s="381" customFormat="1" x14ac:dyDescent="0.2">
      <c r="A1045" s="13"/>
      <c r="B1045" s="299"/>
      <c r="C1045" s="13"/>
      <c r="F1045" s="17"/>
      <c r="G1045" s="17"/>
      <c r="H1045" s="13"/>
      <c r="I1045" s="17"/>
      <c r="J1045" s="17"/>
      <c r="K1045" s="17"/>
      <c r="L1045" s="13"/>
    </row>
    <row r="1046" spans="1:12" s="381" customFormat="1" x14ac:dyDescent="0.2">
      <c r="A1046" s="13"/>
      <c r="B1046" s="299"/>
      <c r="C1046" s="13"/>
      <c r="F1046" s="17"/>
      <c r="G1046" s="17"/>
      <c r="H1046" s="13"/>
      <c r="I1046" s="17"/>
      <c r="J1046" s="17"/>
      <c r="K1046" s="17"/>
      <c r="L1046" s="13"/>
    </row>
    <row r="1047" spans="1:12" s="381" customFormat="1" x14ac:dyDescent="0.2">
      <c r="A1047" s="13"/>
      <c r="B1047" s="299"/>
      <c r="C1047" s="13"/>
      <c r="F1047" s="17"/>
      <c r="G1047" s="17"/>
      <c r="H1047" s="13"/>
      <c r="I1047" s="17"/>
      <c r="J1047" s="17"/>
      <c r="K1047" s="17"/>
      <c r="L1047" s="13"/>
    </row>
    <row r="1048" spans="1:12" s="381" customFormat="1" x14ac:dyDescent="0.2">
      <c r="A1048" s="13"/>
      <c r="B1048" s="299"/>
      <c r="C1048" s="13"/>
      <c r="F1048" s="17"/>
      <c r="G1048" s="17"/>
      <c r="H1048" s="13"/>
      <c r="I1048" s="17"/>
      <c r="J1048" s="17"/>
      <c r="K1048" s="17"/>
      <c r="L1048" s="13"/>
    </row>
    <row r="1049" spans="1:12" s="381" customFormat="1" x14ac:dyDescent="0.2">
      <c r="A1049" s="13"/>
      <c r="B1049" s="299"/>
      <c r="C1049" s="13"/>
      <c r="F1049" s="17"/>
      <c r="G1049" s="17"/>
      <c r="H1049" s="13"/>
      <c r="I1049" s="17"/>
      <c r="J1049" s="17"/>
      <c r="K1049" s="17"/>
      <c r="L1049" s="13"/>
    </row>
    <row r="1050" spans="1:12" s="381" customFormat="1" x14ac:dyDescent="0.2">
      <c r="A1050" s="13"/>
      <c r="B1050" s="299"/>
      <c r="C1050" s="13"/>
      <c r="F1050" s="17"/>
      <c r="G1050" s="17"/>
      <c r="H1050" s="13"/>
      <c r="I1050" s="17"/>
      <c r="J1050" s="17"/>
      <c r="K1050" s="17"/>
      <c r="L1050" s="13"/>
    </row>
    <row r="1051" spans="1:12" s="381" customFormat="1" x14ac:dyDescent="0.2">
      <c r="A1051" s="13"/>
      <c r="B1051" s="299"/>
      <c r="C1051" s="13"/>
      <c r="F1051" s="17"/>
      <c r="G1051" s="17"/>
      <c r="H1051" s="13"/>
      <c r="I1051" s="17"/>
      <c r="J1051" s="17"/>
      <c r="K1051" s="17"/>
      <c r="L1051" s="13"/>
    </row>
    <row r="1052" spans="1:12" s="381" customFormat="1" x14ac:dyDescent="0.2">
      <c r="A1052" s="13"/>
      <c r="B1052" s="299"/>
      <c r="C1052" s="13"/>
      <c r="F1052" s="17"/>
      <c r="G1052" s="17"/>
      <c r="H1052" s="13"/>
      <c r="I1052" s="17"/>
      <c r="J1052" s="17"/>
      <c r="K1052" s="17"/>
      <c r="L1052" s="13"/>
    </row>
    <row r="1053" spans="1:12" s="381" customFormat="1" x14ac:dyDescent="0.2">
      <c r="A1053" s="13"/>
      <c r="B1053" s="299"/>
      <c r="C1053" s="13"/>
      <c r="F1053" s="17"/>
      <c r="G1053" s="17"/>
      <c r="H1053" s="13"/>
      <c r="I1053" s="17"/>
      <c r="J1053" s="17"/>
      <c r="K1053" s="17"/>
      <c r="L1053" s="13"/>
    </row>
    <row r="1054" spans="1:12" s="381" customFormat="1" x14ac:dyDescent="0.2">
      <c r="A1054" s="13"/>
      <c r="B1054" s="299"/>
      <c r="C1054" s="13"/>
      <c r="F1054" s="17"/>
      <c r="G1054" s="17"/>
      <c r="H1054" s="13"/>
      <c r="I1054" s="17"/>
      <c r="J1054" s="17"/>
      <c r="K1054" s="17"/>
      <c r="L1054" s="13"/>
    </row>
    <row r="1055" spans="1:12" s="381" customFormat="1" x14ac:dyDescent="0.2">
      <c r="A1055" s="13"/>
      <c r="B1055" s="299"/>
      <c r="C1055" s="13"/>
      <c r="F1055" s="17"/>
      <c r="G1055" s="17"/>
      <c r="H1055" s="13"/>
      <c r="I1055" s="17"/>
      <c r="J1055" s="17"/>
      <c r="K1055" s="17"/>
      <c r="L1055" s="13"/>
    </row>
    <row r="1056" spans="1:12" s="381" customFormat="1" x14ac:dyDescent="0.2">
      <c r="A1056" s="13"/>
      <c r="B1056" s="299"/>
      <c r="C1056" s="13"/>
      <c r="F1056" s="17"/>
      <c r="G1056" s="17"/>
      <c r="H1056" s="13"/>
      <c r="I1056" s="17"/>
      <c r="J1056" s="17"/>
      <c r="K1056" s="17"/>
      <c r="L1056" s="13"/>
    </row>
    <row r="1057" spans="1:12" s="381" customFormat="1" x14ac:dyDescent="0.2">
      <c r="A1057" s="13"/>
      <c r="B1057" s="299"/>
      <c r="C1057" s="13"/>
      <c r="F1057" s="17"/>
      <c r="G1057" s="17"/>
      <c r="H1057" s="13"/>
      <c r="I1057" s="17"/>
      <c r="J1057" s="17"/>
      <c r="K1057" s="17"/>
      <c r="L1057" s="13"/>
    </row>
    <row r="1058" spans="1:12" s="381" customFormat="1" x14ac:dyDescent="0.2">
      <c r="A1058" s="13"/>
      <c r="B1058" s="299"/>
      <c r="C1058" s="13"/>
      <c r="F1058" s="17"/>
      <c r="G1058" s="17"/>
      <c r="H1058" s="13"/>
      <c r="I1058" s="17"/>
      <c r="J1058" s="17"/>
      <c r="K1058" s="17"/>
      <c r="L1058" s="13"/>
    </row>
    <row r="1059" spans="1:12" s="381" customFormat="1" x14ac:dyDescent="0.2">
      <c r="A1059" s="13"/>
      <c r="B1059" s="299"/>
      <c r="C1059" s="13"/>
      <c r="F1059" s="17"/>
      <c r="G1059" s="17"/>
      <c r="H1059" s="13"/>
      <c r="I1059" s="17"/>
      <c r="J1059" s="17"/>
      <c r="K1059" s="17"/>
      <c r="L1059" s="13"/>
    </row>
    <row r="1060" spans="1:12" s="381" customFormat="1" x14ac:dyDescent="0.2">
      <c r="A1060" s="13"/>
      <c r="B1060" s="299"/>
      <c r="C1060" s="13"/>
      <c r="F1060" s="17"/>
      <c r="G1060" s="17"/>
      <c r="H1060" s="13"/>
      <c r="I1060" s="17"/>
      <c r="J1060" s="17"/>
      <c r="K1060" s="17"/>
      <c r="L1060" s="13"/>
    </row>
    <row r="1061" spans="1:12" s="381" customFormat="1" x14ac:dyDescent="0.2">
      <c r="A1061" s="13"/>
      <c r="B1061" s="299"/>
      <c r="C1061" s="13"/>
      <c r="F1061" s="17"/>
      <c r="G1061" s="17"/>
      <c r="H1061" s="13"/>
      <c r="I1061" s="17"/>
      <c r="J1061" s="17"/>
      <c r="K1061" s="17"/>
      <c r="L1061" s="13"/>
    </row>
    <row r="1062" spans="1:12" s="381" customFormat="1" x14ac:dyDescent="0.2">
      <c r="A1062" s="13"/>
      <c r="B1062" s="299"/>
      <c r="C1062" s="13"/>
      <c r="F1062" s="17"/>
      <c r="G1062" s="17"/>
      <c r="H1062" s="13"/>
      <c r="I1062" s="17"/>
      <c r="J1062" s="17"/>
      <c r="K1062" s="17"/>
      <c r="L1062" s="13"/>
    </row>
    <row r="1063" spans="1:12" s="381" customFormat="1" x14ac:dyDescent="0.2">
      <c r="A1063" s="13"/>
      <c r="B1063" s="299"/>
      <c r="C1063" s="13"/>
      <c r="F1063" s="17"/>
      <c r="G1063" s="17"/>
      <c r="H1063" s="13"/>
      <c r="I1063" s="17"/>
      <c r="J1063" s="17"/>
      <c r="K1063" s="17"/>
      <c r="L1063" s="13"/>
    </row>
    <row r="1064" spans="1:12" s="381" customFormat="1" x14ac:dyDescent="0.2">
      <c r="A1064" s="13"/>
      <c r="B1064" s="299"/>
      <c r="C1064" s="13"/>
      <c r="F1064" s="17"/>
      <c r="G1064" s="17"/>
      <c r="H1064" s="13"/>
      <c r="I1064" s="17"/>
      <c r="J1064" s="17"/>
      <c r="K1064" s="17"/>
      <c r="L1064" s="13"/>
    </row>
    <row r="1065" spans="1:12" s="381" customFormat="1" x14ac:dyDescent="0.2">
      <c r="A1065" s="13"/>
      <c r="B1065" s="299"/>
      <c r="C1065" s="13"/>
      <c r="F1065" s="17"/>
      <c r="G1065" s="17"/>
      <c r="H1065" s="13"/>
      <c r="I1065" s="17"/>
      <c r="J1065" s="17"/>
      <c r="K1065" s="17"/>
      <c r="L1065" s="13"/>
    </row>
    <row r="1066" spans="1:12" s="381" customFormat="1" x14ac:dyDescent="0.2">
      <c r="A1066" s="13"/>
      <c r="B1066" s="299"/>
      <c r="C1066" s="13"/>
      <c r="F1066" s="17"/>
      <c r="G1066" s="17"/>
      <c r="H1066" s="13"/>
      <c r="I1066" s="17"/>
      <c r="J1066" s="17"/>
      <c r="K1066" s="17"/>
      <c r="L1066" s="13"/>
    </row>
    <row r="1067" spans="1:12" s="381" customFormat="1" x14ac:dyDescent="0.2">
      <c r="A1067" s="13"/>
      <c r="B1067" s="299"/>
      <c r="C1067" s="13"/>
      <c r="F1067" s="17"/>
      <c r="G1067" s="17"/>
      <c r="H1067" s="13"/>
      <c r="I1067" s="17"/>
      <c r="J1067" s="17"/>
      <c r="K1067" s="17"/>
      <c r="L1067" s="13"/>
    </row>
    <row r="1068" spans="1:12" s="381" customFormat="1" x14ac:dyDescent="0.2">
      <c r="A1068" s="13"/>
      <c r="B1068" s="299"/>
      <c r="C1068" s="13"/>
      <c r="F1068" s="17"/>
      <c r="G1068" s="17"/>
      <c r="H1068" s="13"/>
      <c r="I1068" s="17"/>
      <c r="J1068" s="17"/>
      <c r="K1068" s="17"/>
      <c r="L1068" s="13"/>
    </row>
    <row r="1069" spans="1:12" s="381" customFormat="1" x14ac:dyDescent="0.2">
      <c r="A1069" s="13"/>
      <c r="B1069" s="299"/>
      <c r="C1069" s="13"/>
      <c r="F1069" s="17"/>
      <c r="G1069" s="17"/>
      <c r="H1069" s="13"/>
      <c r="I1069" s="17"/>
      <c r="J1069" s="17"/>
      <c r="K1069" s="17"/>
      <c r="L1069" s="13"/>
    </row>
    <row r="1070" spans="1:12" s="381" customFormat="1" x14ac:dyDescent="0.2">
      <c r="A1070" s="13"/>
      <c r="B1070" s="299"/>
      <c r="C1070" s="13"/>
      <c r="F1070" s="17"/>
      <c r="G1070" s="17"/>
      <c r="H1070" s="13"/>
      <c r="I1070" s="17"/>
      <c r="J1070" s="17"/>
      <c r="K1070" s="17"/>
      <c r="L1070" s="13"/>
    </row>
    <row r="1071" spans="1:12" s="381" customFormat="1" x14ac:dyDescent="0.2">
      <c r="A1071" s="13"/>
      <c r="B1071" s="299"/>
      <c r="C1071" s="13"/>
      <c r="F1071" s="17"/>
      <c r="G1071" s="17"/>
      <c r="H1071" s="13"/>
      <c r="I1071" s="17"/>
      <c r="J1071" s="17"/>
      <c r="K1071" s="17"/>
      <c r="L1071" s="13"/>
    </row>
    <row r="1072" spans="1:12" s="381" customFormat="1" x14ac:dyDescent="0.2">
      <c r="A1072" s="13"/>
      <c r="B1072" s="299"/>
      <c r="C1072" s="13"/>
      <c r="F1072" s="17"/>
      <c r="G1072" s="17"/>
      <c r="H1072" s="13"/>
      <c r="I1072" s="17"/>
      <c r="J1072" s="17"/>
      <c r="K1072" s="17"/>
      <c r="L1072" s="13"/>
    </row>
    <row r="1073" spans="1:12" s="381" customFormat="1" x14ac:dyDescent="0.2">
      <c r="A1073" s="13"/>
      <c r="B1073" s="299"/>
      <c r="C1073" s="13"/>
      <c r="F1073" s="17"/>
      <c r="G1073" s="17"/>
      <c r="H1073" s="13"/>
      <c r="I1073" s="17"/>
      <c r="J1073" s="17"/>
      <c r="K1073" s="17"/>
      <c r="L1073" s="13"/>
    </row>
    <row r="1074" spans="1:12" s="381" customFormat="1" x14ac:dyDescent="0.2">
      <c r="A1074" s="13"/>
      <c r="B1074" s="299"/>
      <c r="C1074" s="13"/>
      <c r="F1074" s="17"/>
      <c r="G1074" s="17"/>
      <c r="H1074" s="13"/>
      <c r="I1074" s="17"/>
      <c r="J1074" s="17"/>
      <c r="K1074" s="17"/>
      <c r="L1074" s="13"/>
    </row>
    <row r="1075" spans="1:12" s="381" customFormat="1" x14ac:dyDescent="0.2">
      <c r="A1075" s="13"/>
      <c r="B1075" s="299"/>
      <c r="C1075" s="13"/>
      <c r="F1075" s="17"/>
      <c r="G1075" s="17"/>
      <c r="H1075" s="13"/>
      <c r="I1075" s="17"/>
      <c r="J1075" s="17"/>
      <c r="K1075" s="17"/>
      <c r="L1075" s="13"/>
    </row>
    <row r="1076" spans="1:12" s="381" customFormat="1" x14ac:dyDescent="0.2">
      <c r="A1076" s="13"/>
      <c r="B1076" s="299"/>
      <c r="C1076" s="13"/>
      <c r="F1076" s="17"/>
      <c r="G1076" s="17"/>
      <c r="H1076" s="13"/>
      <c r="I1076" s="17"/>
      <c r="J1076" s="17"/>
      <c r="K1076" s="17"/>
      <c r="L1076" s="13"/>
    </row>
    <row r="1077" spans="1:12" s="381" customFormat="1" x14ac:dyDescent="0.2">
      <c r="A1077" s="13"/>
      <c r="B1077" s="299"/>
      <c r="C1077" s="13"/>
      <c r="F1077" s="17"/>
      <c r="G1077" s="17"/>
      <c r="H1077" s="13"/>
      <c r="I1077" s="17"/>
      <c r="J1077" s="17"/>
      <c r="K1077" s="17"/>
      <c r="L1077" s="13"/>
    </row>
    <row r="1078" spans="1:12" s="381" customFormat="1" x14ac:dyDescent="0.2">
      <c r="A1078" s="13"/>
      <c r="B1078" s="299"/>
      <c r="C1078" s="13"/>
      <c r="F1078" s="17"/>
      <c r="G1078" s="17"/>
      <c r="H1078" s="13"/>
      <c r="I1078" s="17"/>
      <c r="J1078" s="17"/>
      <c r="K1078" s="17"/>
      <c r="L1078" s="13"/>
    </row>
    <row r="1079" spans="1:12" s="381" customFormat="1" x14ac:dyDescent="0.2">
      <c r="A1079" s="13"/>
      <c r="B1079" s="299"/>
      <c r="C1079" s="13"/>
      <c r="F1079" s="17"/>
      <c r="G1079" s="17"/>
      <c r="H1079" s="13"/>
      <c r="I1079" s="17"/>
      <c r="J1079" s="17"/>
      <c r="K1079" s="17"/>
      <c r="L1079" s="13"/>
    </row>
    <row r="1080" spans="1:12" s="381" customFormat="1" x14ac:dyDescent="0.2">
      <c r="A1080" s="13"/>
      <c r="B1080" s="299"/>
      <c r="C1080" s="13"/>
      <c r="F1080" s="17"/>
      <c r="G1080" s="17"/>
      <c r="H1080" s="13"/>
      <c r="I1080" s="17"/>
      <c r="J1080" s="17"/>
      <c r="K1080" s="17"/>
      <c r="L1080" s="13"/>
    </row>
    <row r="1081" spans="1:12" s="381" customFormat="1" x14ac:dyDescent="0.2">
      <c r="A1081" s="13"/>
      <c r="B1081" s="299"/>
      <c r="C1081" s="13"/>
      <c r="F1081" s="17"/>
      <c r="G1081" s="17"/>
      <c r="H1081" s="13"/>
      <c r="I1081" s="17"/>
      <c r="J1081" s="17"/>
      <c r="K1081" s="17"/>
      <c r="L1081" s="13"/>
    </row>
    <row r="1082" spans="1:12" s="381" customFormat="1" x14ac:dyDescent="0.2">
      <c r="A1082" s="13"/>
      <c r="B1082" s="299"/>
      <c r="C1082" s="13"/>
      <c r="F1082" s="17"/>
      <c r="G1082" s="17"/>
      <c r="H1082" s="13"/>
      <c r="I1082" s="17"/>
      <c r="J1082" s="17"/>
      <c r="K1082" s="17"/>
      <c r="L1082" s="13"/>
    </row>
    <row r="1083" spans="1:12" s="381" customFormat="1" x14ac:dyDescent="0.2">
      <c r="A1083" s="13"/>
      <c r="B1083" s="299"/>
      <c r="C1083" s="13"/>
      <c r="F1083" s="17"/>
      <c r="G1083" s="17"/>
      <c r="H1083" s="13"/>
      <c r="I1083" s="17"/>
      <c r="J1083" s="17"/>
      <c r="K1083" s="17"/>
      <c r="L1083" s="13"/>
    </row>
    <row r="1084" spans="1:12" s="381" customFormat="1" x14ac:dyDescent="0.2">
      <c r="A1084" s="13"/>
      <c r="B1084" s="299"/>
      <c r="C1084" s="13"/>
      <c r="F1084" s="17"/>
      <c r="G1084" s="17"/>
      <c r="H1084" s="13"/>
      <c r="I1084" s="17"/>
      <c r="J1084" s="17"/>
      <c r="K1084" s="17"/>
      <c r="L1084" s="13"/>
    </row>
    <row r="1085" spans="1:12" s="381" customFormat="1" x14ac:dyDescent="0.2">
      <c r="A1085" s="13"/>
      <c r="B1085" s="299"/>
      <c r="C1085" s="13"/>
      <c r="F1085" s="17"/>
      <c r="G1085" s="17"/>
      <c r="H1085" s="13"/>
      <c r="I1085" s="17"/>
      <c r="J1085" s="17"/>
      <c r="K1085" s="17"/>
      <c r="L1085" s="13"/>
    </row>
    <row r="1086" spans="1:12" s="381" customFormat="1" x14ac:dyDescent="0.2">
      <c r="A1086" s="13"/>
      <c r="B1086" s="299"/>
      <c r="C1086" s="13"/>
      <c r="F1086" s="17"/>
      <c r="G1086" s="17"/>
      <c r="H1086" s="13"/>
      <c r="I1086" s="17"/>
      <c r="J1086" s="17"/>
      <c r="K1086" s="17"/>
      <c r="L1086" s="13"/>
    </row>
    <row r="1087" spans="1:12" s="381" customFormat="1" x14ac:dyDescent="0.2">
      <c r="A1087" s="13"/>
      <c r="B1087" s="299"/>
      <c r="C1087" s="13"/>
      <c r="F1087" s="17"/>
      <c r="G1087" s="17"/>
      <c r="H1087" s="13"/>
      <c r="I1087" s="17"/>
      <c r="J1087" s="17"/>
      <c r="K1087" s="17"/>
      <c r="L1087" s="13"/>
    </row>
    <row r="1088" spans="1:12" s="381" customFormat="1" x14ac:dyDescent="0.2">
      <c r="A1088" s="13"/>
      <c r="B1088" s="299"/>
      <c r="C1088" s="13"/>
      <c r="F1088" s="17"/>
      <c r="G1088" s="17"/>
      <c r="H1088" s="13"/>
      <c r="I1088" s="17"/>
      <c r="J1088" s="17"/>
      <c r="K1088" s="17"/>
      <c r="L1088" s="13"/>
    </row>
    <row r="1089" spans="1:12" s="381" customFormat="1" x14ac:dyDescent="0.2">
      <c r="A1089" s="13"/>
      <c r="B1089" s="299"/>
      <c r="C1089" s="13"/>
      <c r="F1089" s="17"/>
      <c r="G1089" s="17"/>
      <c r="H1089" s="13"/>
      <c r="I1089" s="17"/>
      <c r="J1089" s="17"/>
      <c r="K1089" s="17"/>
      <c r="L1089" s="13"/>
    </row>
    <row r="1090" spans="1:12" s="381" customFormat="1" x14ac:dyDescent="0.2">
      <c r="A1090" s="13"/>
      <c r="B1090" s="299"/>
      <c r="C1090" s="13"/>
      <c r="F1090" s="17"/>
      <c r="G1090" s="17"/>
      <c r="H1090" s="13"/>
      <c r="I1090" s="17"/>
      <c r="J1090" s="17"/>
      <c r="K1090" s="17"/>
      <c r="L1090" s="13"/>
    </row>
    <row r="1091" spans="1:12" s="381" customFormat="1" x14ac:dyDescent="0.2">
      <c r="A1091" s="13"/>
      <c r="B1091" s="299"/>
      <c r="C1091" s="13"/>
      <c r="F1091" s="17"/>
      <c r="G1091" s="17"/>
      <c r="H1091" s="13"/>
      <c r="I1091" s="17"/>
      <c r="J1091" s="17"/>
      <c r="K1091" s="17"/>
      <c r="L1091" s="13"/>
    </row>
    <row r="1092" spans="1:12" s="381" customFormat="1" x14ac:dyDescent="0.2">
      <c r="A1092" s="13"/>
      <c r="B1092" s="299"/>
      <c r="C1092" s="13"/>
      <c r="F1092" s="17"/>
      <c r="G1092" s="17"/>
      <c r="H1092" s="13"/>
      <c r="I1092" s="17"/>
      <c r="J1092" s="17"/>
      <c r="K1092" s="17"/>
      <c r="L1092" s="13"/>
    </row>
    <row r="1093" spans="1:12" s="381" customFormat="1" x14ac:dyDescent="0.2">
      <c r="A1093" s="13"/>
      <c r="B1093" s="299"/>
      <c r="C1093" s="13"/>
      <c r="F1093" s="17"/>
      <c r="G1093" s="17"/>
      <c r="H1093" s="13"/>
      <c r="I1093" s="17"/>
      <c r="J1093" s="17"/>
      <c r="K1093" s="17"/>
      <c r="L1093" s="13"/>
    </row>
    <row r="1094" spans="1:12" s="381" customFormat="1" x14ac:dyDescent="0.2">
      <c r="A1094" s="13"/>
      <c r="B1094" s="299"/>
      <c r="C1094" s="13"/>
      <c r="F1094" s="17"/>
      <c r="G1094" s="17"/>
      <c r="H1094" s="13"/>
      <c r="I1094" s="17"/>
      <c r="J1094" s="17"/>
      <c r="K1094" s="17"/>
      <c r="L1094" s="13"/>
    </row>
    <row r="1095" spans="1:12" s="381" customFormat="1" x14ac:dyDescent="0.2">
      <c r="A1095" s="13"/>
      <c r="B1095" s="299"/>
      <c r="C1095" s="13"/>
      <c r="F1095" s="17"/>
      <c r="G1095" s="17"/>
      <c r="H1095" s="13"/>
      <c r="I1095" s="17"/>
      <c r="J1095" s="17"/>
      <c r="K1095" s="17"/>
      <c r="L1095" s="13"/>
    </row>
    <row r="1096" spans="1:12" s="381" customFormat="1" x14ac:dyDescent="0.2">
      <c r="A1096" s="13"/>
      <c r="B1096" s="299"/>
      <c r="C1096" s="13"/>
      <c r="F1096" s="17"/>
      <c r="G1096" s="17"/>
      <c r="H1096" s="13"/>
      <c r="I1096" s="17"/>
      <c r="J1096" s="17"/>
      <c r="K1096" s="17"/>
      <c r="L1096" s="13"/>
    </row>
    <row r="1097" spans="1:12" s="381" customFormat="1" x14ac:dyDescent="0.2">
      <c r="A1097" s="13"/>
      <c r="B1097" s="299"/>
      <c r="C1097" s="13"/>
      <c r="F1097" s="17"/>
      <c r="G1097" s="17"/>
      <c r="H1097" s="13"/>
      <c r="I1097" s="17"/>
      <c r="J1097" s="17"/>
      <c r="K1097" s="17"/>
      <c r="L1097" s="13"/>
    </row>
    <row r="1098" spans="1:12" s="381" customFormat="1" x14ac:dyDescent="0.2">
      <c r="A1098" s="13"/>
      <c r="B1098" s="299"/>
      <c r="C1098" s="13"/>
      <c r="F1098" s="17"/>
      <c r="G1098" s="17"/>
      <c r="H1098" s="13"/>
      <c r="I1098" s="17"/>
      <c r="J1098" s="17"/>
      <c r="K1098" s="17"/>
      <c r="L1098" s="13"/>
    </row>
    <row r="1099" spans="1:12" s="381" customFormat="1" x14ac:dyDescent="0.2">
      <c r="A1099" s="13"/>
      <c r="B1099" s="299"/>
      <c r="C1099" s="13"/>
      <c r="F1099" s="17"/>
      <c r="G1099" s="17"/>
      <c r="H1099" s="13"/>
      <c r="I1099" s="17"/>
      <c r="J1099" s="17"/>
      <c r="K1099" s="17"/>
      <c r="L1099" s="13"/>
    </row>
    <row r="1100" spans="1:12" s="381" customFormat="1" x14ac:dyDescent="0.2">
      <c r="A1100" s="13"/>
      <c r="B1100" s="299"/>
      <c r="C1100" s="13"/>
      <c r="F1100" s="17"/>
      <c r="G1100" s="17"/>
      <c r="H1100" s="13"/>
      <c r="I1100" s="17"/>
      <c r="J1100" s="17"/>
      <c r="K1100" s="17"/>
      <c r="L1100" s="13"/>
    </row>
    <row r="1101" spans="1:12" s="381" customFormat="1" x14ac:dyDescent="0.2">
      <c r="A1101" s="13"/>
      <c r="B1101" s="299"/>
      <c r="C1101" s="13"/>
      <c r="F1101" s="17"/>
      <c r="G1101" s="17"/>
      <c r="H1101" s="13"/>
      <c r="I1101" s="17"/>
      <c r="J1101" s="17"/>
      <c r="K1101" s="17"/>
      <c r="L1101" s="13"/>
    </row>
    <row r="1102" spans="1:12" s="381" customFormat="1" x14ac:dyDescent="0.2">
      <c r="A1102" s="13"/>
      <c r="B1102" s="299"/>
      <c r="C1102" s="13"/>
      <c r="F1102" s="17"/>
      <c r="G1102" s="17"/>
      <c r="H1102" s="13"/>
      <c r="I1102" s="17"/>
      <c r="J1102" s="17"/>
      <c r="K1102" s="17"/>
      <c r="L1102" s="13"/>
    </row>
    <row r="1103" spans="1:12" s="381" customFormat="1" x14ac:dyDescent="0.2">
      <c r="A1103" s="13"/>
      <c r="B1103" s="299"/>
      <c r="C1103" s="13"/>
      <c r="F1103" s="17"/>
      <c r="G1103" s="17"/>
      <c r="H1103" s="13"/>
      <c r="I1103" s="17"/>
      <c r="J1103" s="17"/>
      <c r="K1103" s="17"/>
      <c r="L1103" s="13"/>
    </row>
    <row r="1104" spans="1:12" s="381" customFormat="1" x14ac:dyDescent="0.2">
      <c r="A1104" s="13"/>
      <c r="B1104" s="299"/>
      <c r="C1104" s="13"/>
      <c r="F1104" s="17"/>
      <c r="G1104" s="17"/>
      <c r="H1104" s="13"/>
      <c r="I1104" s="17"/>
      <c r="J1104" s="17"/>
      <c r="K1104" s="17"/>
      <c r="L1104" s="13"/>
    </row>
    <row r="1105" spans="1:12" s="381" customFormat="1" x14ac:dyDescent="0.2">
      <c r="A1105" s="13"/>
      <c r="B1105" s="299"/>
      <c r="C1105" s="13"/>
      <c r="F1105" s="17"/>
      <c r="G1105" s="17"/>
      <c r="H1105" s="13"/>
      <c r="I1105" s="17"/>
      <c r="J1105" s="17"/>
      <c r="K1105" s="17"/>
      <c r="L1105" s="13"/>
    </row>
    <row r="1106" spans="1:12" s="381" customFormat="1" x14ac:dyDescent="0.2">
      <c r="A1106" s="13"/>
      <c r="B1106" s="299"/>
      <c r="C1106" s="13"/>
      <c r="F1106" s="17"/>
      <c r="G1106" s="17"/>
      <c r="H1106" s="13"/>
      <c r="I1106" s="17"/>
      <c r="J1106" s="17"/>
      <c r="K1106" s="17"/>
      <c r="L1106" s="13"/>
    </row>
    <row r="1107" spans="1:12" s="381" customFormat="1" x14ac:dyDescent="0.2">
      <c r="A1107" s="13"/>
      <c r="B1107" s="299"/>
      <c r="C1107" s="13"/>
      <c r="F1107" s="17"/>
      <c r="G1107" s="17"/>
      <c r="H1107" s="13"/>
      <c r="I1107" s="17"/>
      <c r="J1107" s="17"/>
      <c r="K1107" s="17"/>
      <c r="L1107" s="13"/>
    </row>
    <row r="1108" spans="1:12" s="381" customFormat="1" x14ac:dyDescent="0.2">
      <c r="A1108" s="13"/>
      <c r="B1108" s="299"/>
      <c r="C1108" s="13"/>
      <c r="F1108" s="17"/>
      <c r="G1108" s="17"/>
      <c r="H1108" s="13"/>
      <c r="I1108" s="17"/>
      <c r="J1108" s="17"/>
      <c r="K1108" s="17"/>
      <c r="L1108" s="13"/>
    </row>
    <row r="1109" spans="1:12" s="381" customFormat="1" x14ac:dyDescent="0.2">
      <c r="A1109" s="13"/>
      <c r="B1109" s="299"/>
      <c r="C1109" s="13"/>
      <c r="F1109" s="17"/>
      <c r="G1109" s="17"/>
      <c r="H1109" s="13"/>
      <c r="I1109" s="17"/>
      <c r="J1109" s="17"/>
      <c r="K1109" s="17"/>
      <c r="L1109" s="13"/>
    </row>
    <row r="1110" spans="1:12" s="381" customFormat="1" x14ac:dyDescent="0.2">
      <c r="A1110" s="13"/>
      <c r="B1110" s="299"/>
      <c r="C1110" s="13"/>
      <c r="F1110" s="17"/>
      <c r="G1110" s="17"/>
      <c r="H1110" s="13"/>
      <c r="I1110" s="17"/>
      <c r="J1110" s="17"/>
      <c r="K1110" s="17"/>
      <c r="L1110" s="13"/>
    </row>
    <row r="1111" spans="1:12" s="381" customFormat="1" x14ac:dyDescent="0.2">
      <c r="A1111" s="13"/>
      <c r="B1111" s="299"/>
      <c r="C1111" s="13"/>
      <c r="F1111" s="17"/>
      <c r="G1111" s="17"/>
      <c r="H1111" s="13"/>
      <c r="I1111" s="17"/>
      <c r="J1111" s="17"/>
      <c r="K1111" s="17"/>
      <c r="L1111" s="13"/>
    </row>
    <row r="1112" spans="1:12" s="381" customFormat="1" x14ac:dyDescent="0.2">
      <c r="A1112" s="13"/>
      <c r="B1112" s="299"/>
      <c r="C1112" s="13"/>
      <c r="F1112" s="17"/>
      <c r="G1112" s="17"/>
      <c r="H1112" s="13"/>
      <c r="I1112" s="17"/>
      <c r="J1112" s="17"/>
      <c r="K1112" s="17"/>
      <c r="L1112" s="13"/>
    </row>
    <row r="1113" spans="1:12" s="381" customFormat="1" x14ac:dyDescent="0.2">
      <c r="A1113" s="13"/>
      <c r="B1113" s="299"/>
      <c r="C1113" s="13"/>
      <c r="F1113" s="17"/>
      <c r="G1113" s="17"/>
      <c r="H1113" s="13"/>
      <c r="I1113" s="17"/>
      <c r="J1113" s="17"/>
      <c r="K1113" s="17"/>
      <c r="L1113" s="13"/>
    </row>
    <row r="1114" spans="1:12" s="381" customFormat="1" x14ac:dyDescent="0.2">
      <c r="A1114" s="13"/>
      <c r="B1114" s="299"/>
      <c r="C1114" s="13"/>
      <c r="F1114" s="17"/>
      <c r="G1114" s="17"/>
      <c r="H1114" s="13"/>
      <c r="I1114" s="17"/>
      <c r="J1114" s="17"/>
      <c r="K1114" s="17"/>
      <c r="L1114" s="13"/>
    </row>
    <row r="1115" spans="1:12" s="381" customFormat="1" x14ac:dyDescent="0.2">
      <c r="A1115" s="13"/>
      <c r="B1115" s="299"/>
      <c r="C1115" s="13"/>
      <c r="F1115" s="17"/>
      <c r="G1115" s="17"/>
      <c r="H1115" s="13"/>
      <c r="I1115" s="17"/>
      <c r="J1115" s="17"/>
      <c r="K1115" s="17"/>
      <c r="L1115" s="13"/>
    </row>
    <row r="1116" spans="1:12" s="381" customFormat="1" x14ac:dyDescent="0.2">
      <c r="A1116" s="13"/>
      <c r="B1116" s="299"/>
      <c r="C1116" s="13"/>
      <c r="F1116" s="17"/>
      <c r="G1116" s="17"/>
      <c r="H1116" s="13"/>
      <c r="I1116" s="17"/>
      <c r="J1116" s="17"/>
      <c r="K1116" s="17"/>
      <c r="L1116" s="13"/>
    </row>
    <row r="1117" spans="1:12" s="381" customFormat="1" x14ac:dyDescent="0.2">
      <c r="A1117" s="13"/>
      <c r="B1117" s="299"/>
      <c r="C1117" s="13"/>
      <c r="F1117" s="17"/>
      <c r="G1117" s="17"/>
      <c r="H1117" s="13"/>
      <c r="I1117" s="17"/>
      <c r="J1117" s="17"/>
      <c r="K1117" s="17"/>
      <c r="L1117" s="13"/>
    </row>
    <row r="1118" spans="1:12" s="381" customFormat="1" x14ac:dyDescent="0.2">
      <c r="A1118" s="13"/>
      <c r="B1118" s="299"/>
      <c r="C1118" s="13"/>
      <c r="F1118" s="17"/>
      <c r="G1118" s="17"/>
      <c r="H1118" s="13"/>
      <c r="I1118" s="17"/>
      <c r="J1118" s="17"/>
      <c r="K1118" s="17"/>
      <c r="L1118" s="13"/>
    </row>
    <row r="1119" spans="1:12" s="381" customFormat="1" x14ac:dyDescent="0.2">
      <c r="A1119" s="13"/>
      <c r="B1119" s="299"/>
      <c r="C1119" s="13"/>
      <c r="F1119" s="17"/>
      <c r="G1119" s="17"/>
      <c r="H1119" s="13"/>
      <c r="I1119" s="17"/>
      <c r="J1119" s="17"/>
      <c r="K1119" s="17"/>
      <c r="L1119" s="13"/>
    </row>
    <row r="1120" spans="1:12" s="381" customFormat="1" x14ac:dyDescent="0.2">
      <c r="A1120" s="13"/>
      <c r="B1120" s="299"/>
      <c r="C1120" s="13"/>
      <c r="F1120" s="17"/>
      <c r="G1120" s="17"/>
      <c r="H1120" s="13"/>
      <c r="I1120" s="17"/>
      <c r="J1120" s="17"/>
      <c r="K1120" s="17"/>
      <c r="L1120" s="13"/>
    </row>
    <row r="1121" spans="1:12" s="381" customFormat="1" x14ac:dyDescent="0.2">
      <c r="A1121" s="13"/>
      <c r="B1121" s="299"/>
      <c r="C1121" s="13"/>
      <c r="F1121" s="17"/>
      <c r="G1121" s="17"/>
      <c r="H1121" s="13"/>
      <c r="I1121" s="17"/>
      <c r="J1121" s="17"/>
      <c r="K1121" s="17"/>
      <c r="L1121" s="13"/>
    </row>
    <row r="1122" spans="1:12" s="381" customFormat="1" x14ac:dyDescent="0.2">
      <c r="A1122" s="13"/>
      <c r="B1122" s="299"/>
      <c r="C1122" s="13"/>
      <c r="F1122" s="17"/>
      <c r="G1122" s="17"/>
      <c r="H1122" s="13"/>
      <c r="I1122" s="17"/>
      <c r="J1122" s="17"/>
      <c r="K1122" s="17"/>
      <c r="L1122" s="13"/>
    </row>
    <row r="1123" spans="1:12" s="381" customFormat="1" x14ac:dyDescent="0.2">
      <c r="A1123" s="13"/>
      <c r="B1123" s="299"/>
      <c r="C1123" s="13"/>
      <c r="F1123" s="17"/>
      <c r="G1123" s="17"/>
      <c r="H1123" s="13"/>
      <c r="I1123" s="17"/>
      <c r="J1123" s="17"/>
      <c r="K1123" s="17"/>
      <c r="L1123" s="13"/>
    </row>
    <row r="1124" spans="1:12" s="381" customFormat="1" x14ac:dyDescent="0.2">
      <c r="A1124" s="13"/>
      <c r="B1124" s="299"/>
      <c r="C1124" s="13"/>
      <c r="F1124" s="17"/>
      <c r="G1124" s="17"/>
      <c r="H1124" s="13"/>
      <c r="I1124" s="17"/>
      <c r="J1124" s="17"/>
      <c r="K1124" s="17"/>
      <c r="L1124" s="13"/>
    </row>
    <row r="1125" spans="1:12" s="381" customFormat="1" x14ac:dyDescent="0.2">
      <c r="A1125" s="13"/>
      <c r="B1125" s="299"/>
      <c r="C1125" s="13"/>
      <c r="F1125" s="17"/>
      <c r="G1125" s="17"/>
      <c r="H1125" s="13"/>
      <c r="I1125" s="17"/>
      <c r="J1125" s="17"/>
      <c r="K1125" s="17"/>
      <c r="L1125" s="13"/>
    </row>
    <row r="1126" spans="1:12" s="381" customFormat="1" x14ac:dyDescent="0.2">
      <c r="A1126" s="13"/>
      <c r="B1126" s="299"/>
      <c r="C1126" s="13"/>
      <c r="F1126" s="17"/>
      <c r="G1126" s="17"/>
      <c r="H1126" s="13"/>
      <c r="I1126" s="17"/>
      <c r="J1126" s="17"/>
      <c r="K1126" s="17"/>
      <c r="L1126" s="13"/>
    </row>
    <row r="1127" spans="1:12" s="381" customFormat="1" x14ac:dyDescent="0.2">
      <c r="A1127" s="13"/>
      <c r="B1127" s="299"/>
      <c r="C1127" s="13"/>
      <c r="F1127" s="17"/>
      <c r="G1127" s="17"/>
      <c r="H1127" s="13"/>
      <c r="I1127" s="17"/>
      <c r="J1127" s="17"/>
      <c r="K1127" s="17"/>
      <c r="L1127" s="13"/>
    </row>
    <row r="1128" spans="1:12" s="381" customFormat="1" x14ac:dyDescent="0.2">
      <c r="A1128" s="13"/>
      <c r="B1128" s="299"/>
      <c r="C1128" s="13"/>
      <c r="F1128" s="17"/>
      <c r="G1128" s="17"/>
      <c r="H1128" s="13"/>
      <c r="I1128" s="17"/>
      <c r="J1128" s="17"/>
      <c r="K1128" s="17"/>
      <c r="L1128" s="13"/>
    </row>
    <row r="1129" spans="1:12" s="381" customFormat="1" x14ac:dyDescent="0.2">
      <c r="A1129" s="13"/>
      <c r="B1129" s="299"/>
      <c r="C1129" s="13"/>
      <c r="F1129" s="17"/>
      <c r="G1129" s="17"/>
      <c r="H1129" s="13"/>
      <c r="I1129" s="17"/>
      <c r="J1129" s="17"/>
      <c r="K1129" s="17"/>
      <c r="L1129" s="13"/>
    </row>
    <row r="1130" spans="1:12" s="381" customFormat="1" x14ac:dyDescent="0.2">
      <c r="A1130" s="13"/>
      <c r="B1130" s="299"/>
      <c r="C1130" s="13"/>
      <c r="F1130" s="17"/>
      <c r="G1130" s="17"/>
      <c r="H1130" s="13"/>
      <c r="I1130" s="17"/>
      <c r="J1130" s="17"/>
      <c r="K1130" s="17"/>
      <c r="L1130" s="13"/>
    </row>
    <row r="1131" spans="1:12" s="381" customFormat="1" x14ac:dyDescent="0.2">
      <c r="A1131" s="13"/>
      <c r="B1131" s="299"/>
      <c r="C1131" s="13"/>
      <c r="F1131" s="17"/>
      <c r="G1131" s="17"/>
      <c r="H1131" s="13"/>
      <c r="I1131" s="17"/>
      <c r="J1131" s="17"/>
      <c r="K1131" s="17"/>
      <c r="L1131" s="13"/>
    </row>
    <row r="1132" spans="1:12" s="381" customFormat="1" x14ac:dyDescent="0.2">
      <c r="A1132" s="13"/>
      <c r="B1132" s="299"/>
      <c r="C1132" s="13"/>
      <c r="F1132" s="17"/>
      <c r="G1132" s="17"/>
      <c r="H1132" s="13"/>
      <c r="I1132" s="17"/>
      <c r="J1132" s="17"/>
      <c r="K1132" s="17"/>
      <c r="L1132" s="13"/>
    </row>
    <row r="1133" spans="1:12" s="381" customFormat="1" x14ac:dyDescent="0.2">
      <c r="A1133" s="13"/>
      <c r="B1133" s="299"/>
      <c r="C1133" s="13"/>
      <c r="F1133" s="17"/>
      <c r="G1133" s="17"/>
      <c r="H1133" s="13"/>
      <c r="I1133" s="17"/>
      <c r="J1133" s="17"/>
      <c r="K1133" s="17"/>
      <c r="L1133" s="13"/>
    </row>
    <row r="1134" spans="1:12" s="381" customFormat="1" x14ac:dyDescent="0.2">
      <c r="A1134" s="13"/>
      <c r="B1134" s="299"/>
      <c r="C1134" s="13"/>
      <c r="F1134" s="17"/>
      <c r="G1134" s="17"/>
      <c r="H1134" s="13"/>
      <c r="I1134" s="17"/>
      <c r="J1134" s="17"/>
      <c r="K1134" s="17"/>
      <c r="L1134" s="13"/>
    </row>
    <row r="1135" spans="1:12" s="381" customFormat="1" x14ac:dyDescent="0.2">
      <c r="A1135" s="13"/>
      <c r="B1135" s="299"/>
      <c r="C1135" s="13"/>
      <c r="F1135" s="17"/>
      <c r="G1135" s="17"/>
      <c r="H1135" s="13"/>
      <c r="I1135" s="17"/>
      <c r="J1135" s="17"/>
      <c r="K1135" s="17"/>
      <c r="L1135" s="13"/>
    </row>
    <row r="1136" spans="1:12" s="381" customFormat="1" x14ac:dyDescent="0.2">
      <c r="A1136" s="13"/>
      <c r="B1136" s="299"/>
      <c r="C1136" s="13"/>
      <c r="F1136" s="17"/>
      <c r="G1136" s="17"/>
      <c r="H1136" s="13"/>
      <c r="I1136" s="17"/>
      <c r="J1136" s="17"/>
      <c r="K1136" s="17"/>
      <c r="L1136" s="13"/>
    </row>
    <row r="1137" spans="1:12" s="381" customFormat="1" x14ac:dyDescent="0.2">
      <c r="A1137" s="13"/>
      <c r="B1137" s="299"/>
      <c r="C1137" s="13"/>
      <c r="F1137" s="17"/>
      <c r="G1137" s="17"/>
      <c r="H1137" s="13"/>
      <c r="I1137" s="17"/>
      <c r="J1137" s="17"/>
      <c r="K1137" s="17"/>
      <c r="L1137" s="13"/>
    </row>
    <row r="1138" spans="1:12" s="381" customFormat="1" x14ac:dyDescent="0.2">
      <c r="A1138" s="13"/>
      <c r="B1138" s="299"/>
      <c r="C1138" s="13"/>
      <c r="F1138" s="17"/>
      <c r="G1138" s="17"/>
      <c r="H1138" s="13"/>
      <c r="I1138" s="17"/>
      <c r="J1138" s="17"/>
      <c r="K1138" s="17"/>
      <c r="L1138" s="13"/>
    </row>
    <row r="1139" spans="1:12" s="381" customFormat="1" x14ac:dyDescent="0.2">
      <c r="A1139" s="13"/>
      <c r="B1139" s="299"/>
      <c r="C1139" s="13"/>
      <c r="F1139" s="17"/>
      <c r="G1139" s="17"/>
      <c r="H1139" s="13"/>
      <c r="I1139" s="17"/>
      <c r="J1139" s="17"/>
      <c r="K1139" s="17"/>
      <c r="L1139" s="13"/>
    </row>
    <row r="1140" spans="1:12" s="381" customFormat="1" x14ac:dyDescent="0.2">
      <c r="A1140" s="13"/>
      <c r="B1140" s="299"/>
      <c r="C1140" s="13"/>
      <c r="F1140" s="17"/>
      <c r="G1140" s="17"/>
      <c r="H1140" s="13"/>
      <c r="I1140" s="17"/>
      <c r="J1140" s="17"/>
      <c r="K1140" s="17"/>
      <c r="L1140" s="13"/>
    </row>
    <row r="1141" spans="1:12" s="381" customFormat="1" x14ac:dyDescent="0.2">
      <c r="A1141" s="13"/>
      <c r="B1141" s="299"/>
      <c r="C1141" s="13"/>
      <c r="F1141" s="17"/>
      <c r="G1141" s="17"/>
      <c r="H1141" s="13"/>
      <c r="I1141" s="17"/>
      <c r="J1141" s="17"/>
      <c r="K1141" s="17"/>
      <c r="L1141" s="13"/>
    </row>
    <row r="1142" spans="1:12" s="381" customFormat="1" x14ac:dyDescent="0.2">
      <c r="A1142" s="13"/>
      <c r="B1142" s="299"/>
      <c r="C1142" s="13"/>
      <c r="F1142" s="17"/>
      <c r="G1142" s="17"/>
      <c r="H1142" s="13"/>
      <c r="I1142" s="17"/>
      <c r="J1142" s="17"/>
      <c r="K1142" s="17"/>
      <c r="L1142" s="13"/>
    </row>
    <row r="1143" spans="1:12" s="381" customFormat="1" x14ac:dyDescent="0.2">
      <c r="A1143" s="13"/>
      <c r="B1143" s="299"/>
      <c r="C1143" s="13"/>
      <c r="F1143" s="17"/>
      <c r="G1143" s="17"/>
      <c r="H1143" s="13"/>
      <c r="I1143" s="17"/>
      <c r="J1143" s="17"/>
      <c r="K1143" s="17"/>
      <c r="L1143" s="13"/>
    </row>
    <row r="1144" spans="1:12" s="381" customFormat="1" x14ac:dyDescent="0.2">
      <c r="A1144" s="13"/>
      <c r="B1144" s="299"/>
      <c r="C1144" s="13"/>
      <c r="F1144" s="17"/>
      <c r="G1144" s="17"/>
      <c r="H1144" s="13"/>
      <c r="I1144" s="17"/>
      <c r="J1144" s="17"/>
      <c r="K1144" s="17"/>
      <c r="L1144" s="13"/>
    </row>
    <row r="1145" spans="1:12" s="381" customFormat="1" x14ac:dyDescent="0.2">
      <c r="A1145" s="13"/>
      <c r="B1145" s="299"/>
      <c r="C1145" s="13"/>
      <c r="F1145" s="17"/>
      <c r="G1145" s="17"/>
      <c r="H1145" s="13"/>
      <c r="I1145" s="17"/>
      <c r="J1145" s="17"/>
      <c r="K1145" s="17"/>
      <c r="L1145" s="13"/>
    </row>
    <row r="1146" spans="1:12" s="381" customFormat="1" x14ac:dyDescent="0.2">
      <c r="A1146" s="13"/>
      <c r="B1146" s="299"/>
      <c r="C1146" s="13"/>
      <c r="F1146" s="17"/>
      <c r="G1146" s="17"/>
      <c r="H1146" s="13"/>
      <c r="I1146" s="17"/>
      <c r="J1146" s="17"/>
      <c r="K1146" s="17"/>
      <c r="L1146" s="13"/>
    </row>
    <row r="1147" spans="1:12" s="381" customFormat="1" x14ac:dyDescent="0.2">
      <c r="A1147" s="13"/>
      <c r="B1147" s="299"/>
      <c r="C1147" s="13"/>
      <c r="F1147" s="17"/>
      <c r="G1147" s="17"/>
      <c r="H1147" s="13"/>
      <c r="I1147" s="17"/>
      <c r="J1147" s="17"/>
      <c r="K1147" s="17"/>
      <c r="L1147" s="13"/>
    </row>
    <row r="1148" spans="1:12" s="381" customFormat="1" x14ac:dyDescent="0.2">
      <c r="A1148" s="13"/>
      <c r="B1148" s="299"/>
      <c r="C1148" s="13"/>
      <c r="F1148" s="17"/>
      <c r="G1148" s="17"/>
      <c r="H1148" s="13"/>
      <c r="I1148" s="17"/>
      <c r="J1148" s="17"/>
      <c r="K1148" s="17"/>
      <c r="L1148" s="13"/>
    </row>
    <row r="1149" spans="1:12" s="381" customFormat="1" x14ac:dyDescent="0.2">
      <c r="A1149" s="13"/>
      <c r="B1149" s="299"/>
      <c r="C1149" s="13"/>
      <c r="F1149" s="17"/>
      <c r="G1149" s="17"/>
      <c r="H1149" s="13"/>
      <c r="I1149" s="17"/>
      <c r="J1149" s="17"/>
      <c r="K1149" s="17"/>
      <c r="L1149" s="13"/>
    </row>
    <row r="1150" spans="1:12" s="381" customFormat="1" x14ac:dyDescent="0.2">
      <c r="A1150" s="13"/>
      <c r="B1150" s="299"/>
      <c r="C1150" s="13"/>
      <c r="F1150" s="17"/>
      <c r="G1150" s="17"/>
      <c r="H1150" s="13"/>
      <c r="I1150" s="17"/>
      <c r="J1150" s="17"/>
      <c r="K1150" s="17"/>
      <c r="L1150" s="13"/>
    </row>
    <row r="1151" spans="1:12" s="381" customFormat="1" x14ac:dyDescent="0.2">
      <c r="A1151" s="13"/>
      <c r="B1151" s="299"/>
      <c r="C1151" s="13"/>
      <c r="F1151" s="17"/>
      <c r="G1151" s="17"/>
      <c r="H1151" s="13"/>
      <c r="I1151" s="17"/>
      <c r="J1151" s="17"/>
      <c r="K1151" s="17"/>
      <c r="L1151" s="13"/>
    </row>
    <row r="1152" spans="1:12" s="381" customFormat="1" x14ac:dyDescent="0.2">
      <c r="A1152" s="13"/>
      <c r="B1152" s="299"/>
      <c r="C1152" s="13"/>
      <c r="F1152" s="17"/>
      <c r="G1152" s="17"/>
      <c r="H1152" s="13"/>
      <c r="I1152" s="17"/>
      <c r="J1152" s="17"/>
      <c r="K1152" s="17"/>
      <c r="L1152" s="13"/>
    </row>
    <row r="1153" spans="1:12" s="381" customFormat="1" x14ac:dyDescent="0.2">
      <c r="A1153" s="13"/>
      <c r="B1153" s="299"/>
      <c r="C1153" s="13"/>
      <c r="F1153" s="17"/>
      <c r="G1153" s="17"/>
      <c r="H1153" s="13"/>
      <c r="I1153" s="17"/>
      <c r="J1153" s="17"/>
      <c r="K1153" s="17"/>
      <c r="L1153" s="13"/>
    </row>
    <row r="1154" spans="1:12" s="381" customFormat="1" x14ac:dyDescent="0.2">
      <c r="A1154" s="13"/>
      <c r="B1154" s="299"/>
      <c r="C1154" s="13"/>
      <c r="F1154" s="17"/>
      <c r="G1154" s="17"/>
      <c r="H1154" s="13"/>
      <c r="I1154" s="17"/>
      <c r="J1154" s="17"/>
      <c r="K1154" s="17"/>
      <c r="L1154" s="13"/>
    </row>
    <row r="1155" spans="1:12" s="381" customFormat="1" x14ac:dyDescent="0.2">
      <c r="A1155" s="13"/>
      <c r="B1155" s="299"/>
      <c r="C1155" s="13"/>
      <c r="F1155" s="17"/>
      <c r="G1155" s="17"/>
      <c r="H1155" s="13"/>
      <c r="I1155" s="17"/>
      <c r="J1155" s="17"/>
      <c r="K1155" s="17"/>
      <c r="L1155" s="13"/>
    </row>
    <row r="1156" spans="1:12" s="381" customFormat="1" x14ac:dyDescent="0.2">
      <c r="A1156" s="13"/>
      <c r="B1156" s="299"/>
      <c r="C1156" s="13"/>
      <c r="F1156" s="17"/>
      <c r="G1156" s="17"/>
      <c r="H1156" s="13"/>
      <c r="I1156" s="17"/>
      <c r="J1156" s="17"/>
      <c r="K1156" s="17"/>
      <c r="L1156" s="13"/>
    </row>
    <row r="1157" spans="1:12" s="381" customFormat="1" x14ac:dyDescent="0.2">
      <c r="A1157" s="13"/>
      <c r="B1157" s="299"/>
      <c r="C1157" s="13"/>
      <c r="F1157" s="17"/>
      <c r="G1157" s="17"/>
      <c r="H1157" s="13"/>
      <c r="I1157" s="17"/>
      <c r="J1157" s="17"/>
      <c r="K1157" s="17"/>
      <c r="L1157" s="13"/>
    </row>
    <row r="1158" spans="1:12" s="381" customFormat="1" x14ac:dyDescent="0.2">
      <c r="A1158" s="13"/>
      <c r="B1158" s="299"/>
      <c r="C1158" s="13"/>
      <c r="F1158" s="17"/>
      <c r="G1158" s="17"/>
      <c r="H1158" s="13"/>
      <c r="I1158" s="17"/>
      <c r="J1158" s="17"/>
      <c r="K1158" s="17"/>
      <c r="L1158" s="13"/>
    </row>
    <row r="1159" spans="1:12" s="381" customFormat="1" x14ac:dyDescent="0.2">
      <c r="A1159" s="13"/>
      <c r="B1159" s="299"/>
      <c r="C1159" s="13"/>
      <c r="F1159" s="17"/>
      <c r="G1159" s="17"/>
      <c r="H1159" s="13"/>
      <c r="I1159" s="17"/>
      <c r="J1159" s="17"/>
      <c r="K1159" s="17"/>
      <c r="L1159" s="13"/>
    </row>
    <row r="1160" spans="1:12" s="381" customFormat="1" x14ac:dyDescent="0.2">
      <c r="A1160" s="13"/>
      <c r="B1160" s="299"/>
      <c r="C1160" s="13"/>
      <c r="F1160" s="17"/>
      <c r="G1160" s="17"/>
      <c r="H1160" s="13"/>
      <c r="I1160" s="17"/>
      <c r="J1160" s="17"/>
      <c r="K1160" s="17"/>
      <c r="L1160" s="13"/>
    </row>
    <row r="1161" spans="1:12" s="381" customFormat="1" x14ac:dyDescent="0.2">
      <c r="A1161" s="13"/>
      <c r="B1161" s="299"/>
      <c r="C1161" s="13"/>
      <c r="F1161" s="17"/>
      <c r="G1161" s="17"/>
      <c r="H1161" s="13"/>
      <c r="I1161" s="17"/>
      <c r="J1161" s="17"/>
      <c r="K1161" s="17"/>
      <c r="L1161" s="13"/>
    </row>
    <row r="1162" spans="1:12" s="381" customFormat="1" x14ac:dyDescent="0.2">
      <c r="A1162" s="13"/>
      <c r="B1162" s="299"/>
      <c r="C1162" s="13"/>
      <c r="F1162" s="17"/>
      <c r="G1162" s="17"/>
      <c r="H1162" s="13"/>
      <c r="I1162" s="17"/>
      <c r="J1162" s="17"/>
      <c r="K1162" s="17"/>
      <c r="L1162" s="13"/>
    </row>
    <row r="1163" spans="1:12" s="381" customFormat="1" x14ac:dyDescent="0.2">
      <c r="A1163" s="13"/>
      <c r="B1163" s="299"/>
      <c r="C1163" s="13"/>
      <c r="F1163" s="17"/>
      <c r="G1163" s="17"/>
      <c r="H1163" s="13"/>
      <c r="I1163" s="17"/>
      <c r="J1163" s="17"/>
      <c r="K1163" s="17"/>
      <c r="L1163" s="13"/>
    </row>
    <row r="1164" spans="1:12" s="381" customFormat="1" x14ac:dyDescent="0.2">
      <c r="A1164" s="13"/>
      <c r="B1164" s="299"/>
      <c r="C1164" s="13"/>
      <c r="F1164" s="17"/>
      <c r="G1164" s="17"/>
      <c r="H1164" s="13"/>
      <c r="I1164" s="17"/>
      <c r="J1164" s="17"/>
      <c r="K1164" s="17"/>
      <c r="L1164" s="13"/>
    </row>
    <row r="1165" spans="1:12" s="381" customFormat="1" x14ac:dyDescent="0.2">
      <c r="A1165" s="13"/>
      <c r="B1165" s="299"/>
      <c r="C1165" s="13"/>
      <c r="F1165" s="17"/>
      <c r="G1165" s="17"/>
      <c r="H1165" s="13"/>
      <c r="I1165" s="17"/>
      <c r="J1165" s="17"/>
      <c r="K1165" s="17"/>
      <c r="L1165" s="13"/>
    </row>
    <row r="1166" spans="1:12" s="381" customFormat="1" x14ac:dyDescent="0.2">
      <c r="A1166" s="13"/>
      <c r="B1166" s="299"/>
      <c r="C1166" s="13"/>
      <c r="F1166" s="17"/>
      <c r="G1166" s="17"/>
      <c r="H1166" s="13"/>
      <c r="I1166" s="17"/>
      <c r="J1166" s="17"/>
      <c r="K1166" s="17"/>
      <c r="L1166" s="13"/>
    </row>
    <row r="1167" spans="1:12" s="381" customFormat="1" x14ac:dyDescent="0.2">
      <c r="A1167" s="13"/>
      <c r="B1167" s="299"/>
      <c r="C1167" s="13"/>
      <c r="F1167" s="17"/>
      <c r="G1167" s="17"/>
      <c r="H1167" s="13"/>
      <c r="I1167" s="17"/>
      <c r="J1167" s="17"/>
      <c r="K1167" s="17"/>
      <c r="L1167" s="13"/>
    </row>
    <row r="1168" spans="1:12" s="381" customFormat="1" x14ac:dyDescent="0.2">
      <c r="A1168" s="13"/>
      <c r="B1168" s="299"/>
      <c r="C1168" s="13"/>
      <c r="F1168" s="17"/>
      <c r="G1168" s="17"/>
      <c r="H1168" s="13"/>
      <c r="I1168" s="17"/>
      <c r="J1168" s="17"/>
      <c r="K1168" s="17"/>
      <c r="L1168" s="13"/>
    </row>
    <row r="1169" spans="1:12" s="381" customFormat="1" x14ac:dyDescent="0.2">
      <c r="A1169" s="13"/>
      <c r="B1169" s="299"/>
      <c r="C1169" s="13"/>
      <c r="F1169" s="17"/>
      <c r="G1169" s="17"/>
      <c r="H1169" s="13"/>
      <c r="I1169" s="17"/>
      <c r="J1169" s="17"/>
      <c r="K1169" s="17"/>
      <c r="L1169" s="13"/>
    </row>
    <row r="1170" spans="1:12" s="381" customFormat="1" x14ac:dyDescent="0.2">
      <c r="A1170" s="13"/>
      <c r="B1170" s="299"/>
      <c r="C1170" s="13"/>
      <c r="F1170" s="17"/>
      <c r="G1170" s="17"/>
      <c r="H1170" s="13"/>
      <c r="I1170" s="17"/>
      <c r="J1170" s="17"/>
      <c r="K1170" s="17"/>
      <c r="L1170" s="13"/>
    </row>
    <row r="1171" spans="1:12" s="381" customFormat="1" x14ac:dyDescent="0.2">
      <c r="A1171" s="13"/>
      <c r="B1171" s="299"/>
      <c r="C1171" s="13"/>
      <c r="F1171" s="17"/>
      <c r="G1171" s="17"/>
      <c r="H1171" s="13"/>
      <c r="I1171" s="17"/>
      <c r="J1171" s="17"/>
      <c r="K1171" s="17"/>
      <c r="L1171" s="13"/>
    </row>
    <row r="1172" spans="1:12" s="381" customFormat="1" x14ac:dyDescent="0.2">
      <c r="A1172" s="13"/>
      <c r="B1172" s="299"/>
      <c r="C1172" s="13"/>
      <c r="F1172" s="17"/>
      <c r="G1172" s="17"/>
      <c r="H1172" s="13"/>
      <c r="I1172" s="17"/>
      <c r="J1172" s="17"/>
      <c r="K1172" s="17"/>
      <c r="L1172" s="13"/>
    </row>
    <row r="1173" spans="1:12" s="381" customFormat="1" x14ac:dyDescent="0.2">
      <c r="A1173" s="13"/>
      <c r="B1173" s="299"/>
      <c r="C1173" s="13"/>
      <c r="F1173" s="17"/>
      <c r="G1173" s="17"/>
      <c r="H1173" s="13"/>
      <c r="I1173" s="17"/>
      <c r="J1173" s="17"/>
      <c r="K1173" s="17"/>
      <c r="L1173" s="13"/>
    </row>
    <row r="1174" spans="1:12" s="381" customFormat="1" x14ac:dyDescent="0.2">
      <c r="A1174" s="13"/>
      <c r="B1174" s="299"/>
      <c r="C1174" s="13"/>
      <c r="F1174" s="17"/>
      <c r="G1174" s="17"/>
      <c r="H1174" s="13"/>
      <c r="I1174" s="17"/>
      <c r="J1174" s="17"/>
      <c r="K1174" s="17"/>
      <c r="L1174" s="13"/>
    </row>
    <row r="1175" spans="1:12" s="381" customFormat="1" x14ac:dyDescent="0.2">
      <c r="A1175" s="13"/>
      <c r="B1175" s="299"/>
      <c r="C1175" s="13"/>
      <c r="F1175" s="17"/>
      <c r="G1175" s="17"/>
      <c r="H1175" s="13"/>
      <c r="I1175" s="17"/>
      <c r="J1175" s="17"/>
      <c r="K1175" s="17"/>
      <c r="L1175" s="13"/>
    </row>
    <row r="1176" spans="1:12" s="381" customFormat="1" x14ac:dyDescent="0.2">
      <c r="A1176" s="13"/>
      <c r="B1176" s="299"/>
      <c r="C1176" s="13"/>
      <c r="F1176" s="17"/>
      <c r="G1176" s="17"/>
      <c r="H1176" s="13"/>
      <c r="I1176" s="17"/>
      <c r="J1176" s="17"/>
      <c r="K1176" s="17"/>
      <c r="L1176" s="13"/>
    </row>
    <row r="1177" spans="1:12" s="381" customFormat="1" x14ac:dyDescent="0.2">
      <c r="A1177" s="13"/>
      <c r="B1177" s="299"/>
      <c r="C1177" s="13"/>
      <c r="F1177" s="17"/>
      <c r="G1177" s="17"/>
      <c r="H1177" s="13"/>
      <c r="I1177" s="17"/>
      <c r="J1177" s="17"/>
      <c r="K1177" s="17"/>
      <c r="L1177" s="13"/>
    </row>
    <row r="1178" spans="1:12" s="381" customFormat="1" x14ac:dyDescent="0.2">
      <c r="A1178" s="13"/>
      <c r="B1178" s="299"/>
      <c r="C1178" s="13"/>
      <c r="F1178" s="17"/>
      <c r="G1178" s="17"/>
      <c r="H1178" s="13"/>
      <c r="I1178" s="17"/>
      <c r="J1178" s="17"/>
      <c r="K1178" s="17"/>
      <c r="L1178" s="13"/>
    </row>
    <row r="1179" spans="1:12" s="381" customFormat="1" x14ac:dyDescent="0.2">
      <c r="A1179" s="13"/>
      <c r="B1179" s="299"/>
      <c r="C1179" s="13"/>
      <c r="F1179" s="17"/>
      <c r="G1179" s="17"/>
      <c r="H1179" s="13"/>
      <c r="I1179" s="17"/>
      <c r="J1179" s="17"/>
      <c r="K1179" s="17"/>
      <c r="L1179" s="13"/>
    </row>
    <row r="1180" spans="1:12" s="381" customFormat="1" x14ac:dyDescent="0.2">
      <c r="A1180" s="13"/>
      <c r="B1180" s="299"/>
      <c r="C1180" s="13"/>
      <c r="F1180" s="17"/>
      <c r="G1180" s="17"/>
      <c r="H1180" s="13"/>
      <c r="I1180" s="17"/>
      <c r="J1180" s="17"/>
      <c r="K1180" s="17"/>
      <c r="L1180" s="13"/>
    </row>
    <row r="1181" spans="1:12" s="381" customFormat="1" x14ac:dyDescent="0.2">
      <c r="A1181" s="13"/>
      <c r="B1181" s="299"/>
      <c r="C1181" s="13"/>
      <c r="F1181" s="17"/>
      <c r="G1181" s="17"/>
      <c r="H1181" s="13"/>
      <c r="I1181" s="17"/>
      <c r="J1181" s="17"/>
      <c r="K1181" s="17"/>
      <c r="L1181" s="13"/>
    </row>
    <row r="1182" spans="1:12" s="381" customFormat="1" x14ac:dyDescent="0.2">
      <c r="A1182" s="13"/>
      <c r="B1182" s="299"/>
      <c r="C1182" s="13"/>
      <c r="F1182" s="17"/>
      <c r="G1182" s="17"/>
      <c r="H1182" s="13"/>
      <c r="I1182" s="17"/>
      <c r="J1182" s="17"/>
      <c r="K1182" s="17"/>
      <c r="L1182" s="13"/>
    </row>
    <row r="1183" spans="1:12" s="381" customFormat="1" x14ac:dyDescent="0.2">
      <c r="A1183" s="13"/>
      <c r="B1183" s="299"/>
      <c r="C1183" s="13"/>
      <c r="F1183" s="17"/>
      <c r="G1183" s="17"/>
      <c r="H1183" s="13"/>
      <c r="I1183" s="17"/>
      <c r="J1183" s="17"/>
      <c r="K1183" s="17"/>
      <c r="L1183" s="13"/>
    </row>
    <row r="1184" spans="1:12" s="381" customFormat="1" x14ac:dyDescent="0.2">
      <c r="A1184" s="13"/>
      <c r="B1184" s="299"/>
      <c r="C1184" s="13"/>
      <c r="F1184" s="17"/>
      <c r="G1184" s="17"/>
      <c r="H1184" s="13"/>
      <c r="I1184" s="17"/>
      <c r="J1184" s="17"/>
      <c r="K1184" s="17"/>
      <c r="L1184" s="13"/>
    </row>
    <row r="1185" spans="1:12" s="381" customFormat="1" x14ac:dyDescent="0.2">
      <c r="A1185" s="13"/>
      <c r="B1185" s="299"/>
      <c r="C1185" s="13"/>
      <c r="F1185" s="17"/>
      <c r="G1185" s="17"/>
      <c r="H1185" s="13"/>
      <c r="I1185" s="17"/>
      <c r="J1185" s="17"/>
      <c r="K1185" s="17"/>
      <c r="L1185" s="13"/>
    </row>
    <row r="1186" spans="1:12" s="381" customFormat="1" x14ac:dyDescent="0.2">
      <c r="A1186" s="13"/>
      <c r="B1186" s="299"/>
      <c r="C1186" s="13"/>
      <c r="F1186" s="17"/>
      <c r="G1186" s="17"/>
      <c r="H1186" s="13"/>
      <c r="I1186" s="17"/>
      <c r="J1186" s="17"/>
      <c r="K1186" s="17"/>
      <c r="L1186" s="13"/>
    </row>
    <row r="1187" spans="1:12" s="381" customFormat="1" x14ac:dyDescent="0.2">
      <c r="A1187" s="13"/>
      <c r="B1187" s="299"/>
      <c r="C1187" s="13"/>
      <c r="F1187" s="17"/>
      <c r="G1187" s="17"/>
      <c r="H1187" s="13"/>
      <c r="I1187" s="17"/>
      <c r="J1187" s="17"/>
      <c r="K1187" s="17"/>
      <c r="L1187" s="13"/>
    </row>
    <row r="1188" spans="1:12" s="381" customFormat="1" x14ac:dyDescent="0.2">
      <c r="A1188" s="13"/>
      <c r="B1188" s="299"/>
      <c r="C1188" s="13"/>
      <c r="F1188" s="17"/>
      <c r="G1188" s="17"/>
      <c r="H1188" s="13"/>
      <c r="I1188" s="17"/>
      <c r="J1188" s="17"/>
      <c r="K1188" s="17"/>
      <c r="L1188" s="13"/>
    </row>
    <row r="1189" spans="1:12" s="381" customFormat="1" x14ac:dyDescent="0.2">
      <c r="A1189" s="13"/>
      <c r="B1189" s="299"/>
      <c r="C1189" s="13"/>
      <c r="F1189" s="17"/>
      <c r="G1189" s="17"/>
      <c r="H1189" s="13"/>
      <c r="I1189" s="17"/>
      <c r="J1189" s="17"/>
      <c r="K1189" s="17"/>
      <c r="L1189" s="13"/>
    </row>
    <row r="1190" spans="1:12" s="381" customFormat="1" x14ac:dyDescent="0.2">
      <c r="A1190" s="13"/>
      <c r="B1190" s="299"/>
      <c r="C1190" s="13"/>
      <c r="F1190" s="17"/>
      <c r="G1190" s="17"/>
      <c r="H1190" s="13"/>
      <c r="I1190" s="17"/>
      <c r="J1190" s="17"/>
      <c r="K1190" s="17"/>
      <c r="L1190" s="13"/>
    </row>
    <row r="1191" spans="1:12" s="381" customFormat="1" x14ac:dyDescent="0.2">
      <c r="A1191" s="13"/>
      <c r="B1191" s="299"/>
      <c r="C1191" s="13"/>
      <c r="F1191" s="17"/>
      <c r="G1191" s="17"/>
      <c r="H1191" s="13"/>
      <c r="I1191" s="17"/>
      <c r="J1191" s="17"/>
      <c r="K1191" s="17"/>
      <c r="L1191" s="13"/>
    </row>
    <row r="1192" spans="1:12" s="381" customFormat="1" x14ac:dyDescent="0.2">
      <c r="A1192" s="13"/>
      <c r="B1192" s="299"/>
      <c r="C1192" s="13"/>
      <c r="F1192" s="17"/>
      <c r="G1192" s="17"/>
      <c r="H1192" s="13"/>
      <c r="I1192" s="17"/>
      <c r="J1192" s="17"/>
      <c r="K1192" s="17"/>
      <c r="L1192" s="13"/>
    </row>
    <row r="1193" spans="1:12" s="381" customFormat="1" x14ac:dyDescent="0.2">
      <c r="A1193" s="13"/>
      <c r="B1193" s="299"/>
      <c r="C1193" s="13"/>
      <c r="F1193" s="17"/>
      <c r="G1193" s="17"/>
      <c r="H1193" s="13"/>
      <c r="I1193" s="17"/>
      <c r="J1193" s="17"/>
      <c r="K1193" s="17"/>
      <c r="L1193" s="13"/>
    </row>
    <row r="1194" spans="1:12" s="381" customFormat="1" x14ac:dyDescent="0.2">
      <c r="A1194" s="13"/>
      <c r="B1194" s="299"/>
      <c r="C1194" s="13"/>
      <c r="F1194" s="17"/>
      <c r="G1194" s="17"/>
      <c r="H1194" s="13"/>
      <c r="I1194" s="17"/>
      <c r="J1194" s="17"/>
      <c r="K1194" s="17"/>
      <c r="L1194" s="13"/>
    </row>
    <row r="1195" spans="1:12" s="381" customFormat="1" x14ac:dyDescent="0.2">
      <c r="A1195" s="13"/>
      <c r="B1195" s="299"/>
      <c r="C1195" s="13"/>
      <c r="F1195" s="17"/>
      <c r="G1195" s="17"/>
      <c r="H1195" s="13"/>
      <c r="I1195" s="17"/>
      <c r="J1195" s="17"/>
      <c r="K1195" s="17"/>
      <c r="L1195" s="13"/>
    </row>
    <row r="1196" spans="1:12" s="381" customFormat="1" x14ac:dyDescent="0.2">
      <c r="A1196" s="13"/>
      <c r="B1196" s="299"/>
      <c r="C1196" s="13"/>
      <c r="F1196" s="17"/>
      <c r="G1196" s="17"/>
      <c r="H1196" s="13"/>
      <c r="I1196" s="17"/>
      <c r="J1196" s="17"/>
      <c r="K1196" s="17"/>
      <c r="L1196" s="13"/>
    </row>
    <row r="1197" spans="1:12" s="381" customFormat="1" x14ac:dyDescent="0.2">
      <c r="A1197" s="13"/>
      <c r="B1197" s="299"/>
      <c r="C1197" s="13"/>
      <c r="F1197" s="17"/>
      <c r="G1197" s="17"/>
      <c r="H1197" s="13"/>
      <c r="I1197" s="17"/>
      <c r="J1197" s="17"/>
      <c r="K1197" s="17"/>
      <c r="L1197" s="13"/>
    </row>
    <row r="1198" spans="1:12" s="381" customFormat="1" x14ac:dyDescent="0.2">
      <c r="A1198" s="13"/>
      <c r="B1198" s="299"/>
      <c r="C1198" s="13"/>
      <c r="F1198" s="17"/>
      <c r="G1198" s="17"/>
      <c r="H1198" s="13"/>
      <c r="I1198" s="17"/>
      <c r="J1198" s="17"/>
      <c r="K1198" s="17"/>
      <c r="L1198" s="13"/>
    </row>
    <row r="1199" spans="1:12" s="381" customFormat="1" x14ac:dyDescent="0.2">
      <c r="A1199" s="13"/>
      <c r="B1199" s="299"/>
      <c r="C1199" s="13"/>
      <c r="F1199" s="17"/>
      <c r="G1199" s="17"/>
      <c r="H1199" s="13"/>
      <c r="I1199" s="17"/>
      <c r="J1199" s="17"/>
      <c r="K1199" s="17"/>
      <c r="L1199" s="13"/>
    </row>
    <row r="1200" spans="1:12" s="381" customFormat="1" x14ac:dyDescent="0.2">
      <c r="A1200" s="13"/>
      <c r="B1200" s="299"/>
      <c r="C1200" s="13"/>
      <c r="F1200" s="17"/>
      <c r="G1200" s="17"/>
      <c r="H1200" s="13"/>
      <c r="I1200" s="17"/>
      <c r="J1200" s="17"/>
      <c r="K1200" s="17"/>
      <c r="L1200" s="13"/>
    </row>
    <row r="1201" spans="1:12" s="381" customFormat="1" x14ac:dyDescent="0.2">
      <c r="A1201" s="13"/>
      <c r="B1201" s="299"/>
      <c r="C1201" s="13"/>
      <c r="F1201" s="17"/>
      <c r="G1201" s="17"/>
      <c r="H1201" s="13"/>
      <c r="I1201" s="17"/>
      <c r="J1201" s="17"/>
      <c r="K1201" s="17"/>
      <c r="L1201" s="13"/>
    </row>
    <row r="1202" spans="1:12" s="381" customFormat="1" x14ac:dyDescent="0.2">
      <c r="A1202" s="13"/>
      <c r="B1202" s="299"/>
      <c r="C1202" s="13"/>
      <c r="F1202" s="17"/>
      <c r="G1202" s="17"/>
      <c r="H1202" s="13"/>
      <c r="I1202" s="17"/>
      <c r="J1202" s="17"/>
      <c r="K1202" s="17"/>
      <c r="L1202" s="13"/>
    </row>
    <row r="1203" spans="1:12" s="381" customFormat="1" x14ac:dyDescent="0.2">
      <c r="A1203" s="13"/>
      <c r="B1203" s="299"/>
      <c r="C1203" s="13"/>
      <c r="F1203" s="17"/>
      <c r="G1203" s="17"/>
      <c r="H1203" s="13"/>
      <c r="I1203" s="17"/>
      <c r="J1203" s="17"/>
      <c r="K1203" s="17"/>
      <c r="L1203" s="13"/>
    </row>
    <row r="1204" spans="1:12" s="381" customFormat="1" x14ac:dyDescent="0.2">
      <c r="A1204" s="13"/>
      <c r="B1204" s="299"/>
      <c r="C1204" s="13"/>
      <c r="F1204" s="17"/>
      <c r="G1204" s="17"/>
      <c r="H1204" s="13"/>
      <c r="I1204" s="17"/>
      <c r="J1204" s="17"/>
      <c r="K1204" s="17"/>
      <c r="L1204" s="13"/>
    </row>
    <row r="1205" spans="1:12" s="381" customFormat="1" x14ac:dyDescent="0.2">
      <c r="A1205" s="13"/>
      <c r="B1205" s="299"/>
      <c r="C1205" s="13"/>
      <c r="F1205" s="17"/>
      <c r="G1205" s="17"/>
      <c r="H1205" s="13"/>
      <c r="I1205" s="17"/>
      <c r="J1205" s="17"/>
      <c r="K1205" s="17"/>
      <c r="L1205" s="13"/>
    </row>
    <row r="1206" spans="1:12" s="381" customFormat="1" x14ac:dyDescent="0.2">
      <c r="A1206" s="13"/>
      <c r="B1206" s="299"/>
      <c r="C1206" s="13"/>
      <c r="F1206" s="17"/>
      <c r="G1206" s="17"/>
      <c r="H1206" s="13"/>
      <c r="I1206" s="17"/>
      <c r="J1206" s="17"/>
      <c r="K1206" s="17"/>
      <c r="L1206" s="13"/>
    </row>
    <row r="1207" spans="1:12" s="381" customFormat="1" x14ac:dyDescent="0.2">
      <c r="A1207" s="13"/>
      <c r="B1207" s="299"/>
      <c r="C1207" s="13"/>
      <c r="F1207" s="17"/>
      <c r="G1207" s="17"/>
      <c r="H1207" s="13"/>
      <c r="I1207" s="17"/>
      <c r="J1207" s="17"/>
      <c r="K1207" s="17"/>
      <c r="L1207" s="13"/>
    </row>
    <row r="1208" spans="1:12" s="381" customFormat="1" x14ac:dyDescent="0.2">
      <c r="A1208" s="13"/>
      <c r="B1208" s="299"/>
      <c r="C1208" s="13"/>
      <c r="F1208" s="17"/>
      <c r="G1208" s="17"/>
      <c r="H1208" s="13"/>
      <c r="I1208" s="17"/>
      <c r="J1208" s="17"/>
      <c r="K1208" s="17"/>
      <c r="L1208" s="13"/>
    </row>
    <row r="1209" spans="1:12" s="381" customFormat="1" x14ac:dyDescent="0.2">
      <c r="A1209" s="13"/>
      <c r="B1209" s="299"/>
      <c r="C1209" s="13"/>
      <c r="F1209" s="17"/>
      <c r="G1209" s="17"/>
      <c r="H1209" s="13"/>
      <c r="I1209" s="17"/>
      <c r="J1209" s="17"/>
      <c r="K1209" s="17"/>
      <c r="L1209" s="13"/>
    </row>
    <row r="1210" spans="1:12" s="381" customFormat="1" x14ac:dyDescent="0.2">
      <c r="A1210" s="13"/>
      <c r="B1210" s="299"/>
      <c r="C1210" s="13"/>
      <c r="F1210" s="17"/>
      <c r="G1210" s="17"/>
      <c r="H1210" s="13"/>
      <c r="I1210" s="17"/>
      <c r="J1210" s="17"/>
      <c r="K1210" s="17"/>
      <c r="L1210" s="13"/>
    </row>
    <row r="1211" spans="1:12" s="381" customFormat="1" x14ac:dyDescent="0.2">
      <c r="A1211" s="13"/>
      <c r="B1211" s="299"/>
      <c r="C1211" s="13"/>
      <c r="F1211" s="17"/>
      <c r="G1211" s="17"/>
      <c r="H1211" s="13"/>
      <c r="I1211" s="17"/>
      <c r="J1211" s="17"/>
      <c r="K1211" s="17"/>
      <c r="L1211" s="13"/>
    </row>
    <row r="1212" spans="1:12" s="381" customFormat="1" x14ac:dyDescent="0.2">
      <c r="A1212" s="13"/>
      <c r="B1212" s="299"/>
      <c r="C1212" s="13"/>
      <c r="F1212" s="17"/>
      <c r="G1212" s="17"/>
      <c r="H1212" s="13"/>
      <c r="I1212" s="17"/>
      <c r="J1212" s="17"/>
      <c r="K1212" s="17"/>
      <c r="L1212" s="13"/>
    </row>
    <row r="1213" spans="1:12" s="381" customFormat="1" x14ac:dyDescent="0.2">
      <c r="A1213" s="13"/>
      <c r="B1213" s="299"/>
      <c r="C1213" s="13"/>
      <c r="F1213" s="17"/>
      <c r="G1213" s="17"/>
      <c r="H1213" s="13"/>
      <c r="I1213" s="17"/>
      <c r="J1213" s="17"/>
      <c r="K1213" s="17"/>
      <c r="L1213" s="13"/>
    </row>
    <row r="1214" spans="1:12" s="381" customFormat="1" x14ac:dyDescent="0.2">
      <c r="A1214" s="13"/>
      <c r="B1214" s="299"/>
      <c r="C1214" s="13"/>
      <c r="F1214" s="17"/>
      <c r="G1214" s="17"/>
      <c r="H1214" s="13"/>
      <c r="I1214" s="17"/>
      <c r="J1214" s="17"/>
      <c r="K1214" s="17"/>
      <c r="L1214" s="13"/>
    </row>
    <row r="1215" spans="1:12" s="381" customFormat="1" x14ac:dyDescent="0.2">
      <c r="A1215" s="13"/>
      <c r="B1215" s="299"/>
      <c r="C1215" s="13"/>
      <c r="F1215" s="17"/>
      <c r="G1215" s="17"/>
      <c r="H1215" s="13"/>
      <c r="I1215" s="17"/>
      <c r="J1215" s="17"/>
      <c r="K1215" s="17"/>
      <c r="L1215" s="13"/>
    </row>
    <row r="1216" spans="1:12" s="381" customFormat="1" x14ac:dyDescent="0.2">
      <c r="A1216" s="13"/>
      <c r="B1216" s="299"/>
      <c r="C1216" s="13"/>
      <c r="F1216" s="17"/>
      <c r="G1216" s="17"/>
      <c r="H1216" s="13"/>
      <c r="I1216" s="17"/>
      <c r="J1216" s="17"/>
      <c r="K1216" s="17"/>
      <c r="L1216" s="13"/>
    </row>
    <row r="1217" spans="1:12" s="381" customFormat="1" x14ac:dyDescent="0.2">
      <c r="A1217" s="13"/>
      <c r="B1217" s="299"/>
      <c r="C1217" s="13"/>
      <c r="F1217" s="17"/>
      <c r="G1217" s="17"/>
      <c r="H1217" s="13"/>
      <c r="I1217" s="17"/>
      <c r="J1217" s="17"/>
      <c r="K1217" s="17"/>
      <c r="L1217" s="13"/>
    </row>
    <row r="1218" spans="1:12" s="381" customFormat="1" x14ac:dyDescent="0.2">
      <c r="A1218" s="13"/>
      <c r="B1218" s="299"/>
      <c r="C1218" s="13"/>
      <c r="F1218" s="17"/>
      <c r="G1218" s="17"/>
      <c r="H1218" s="13"/>
      <c r="I1218" s="17"/>
      <c r="J1218" s="17"/>
      <c r="K1218" s="17"/>
      <c r="L1218" s="13"/>
    </row>
    <row r="1219" spans="1:12" s="381" customFormat="1" x14ac:dyDescent="0.2">
      <c r="A1219" s="13"/>
      <c r="B1219" s="299"/>
      <c r="C1219" s="13"/>
      <c r="F1219" s="17"/>
      <c r="G1219" s="17"/>
      <c r="H1219" s="13"/>
      <c r="I1219" s="17"/>
      <c r="J1219" s="17"/>
      <c r="K1219" s="17"/>
      <c r="L1219" s="13"/>
    </row>
    <row r="1220" spans="1:12" s="381" customFormat="1" x14ac:dyDescent="0.2">
      <c r="A1220" s="13"/>
      <c r="B1220" s="299"/>
      <c r="C1220" s="13"/>
      <c r="F1220" s="17"/>
      <c r="G1220" s="17"/>
      <c r="H1220" s="13"/>
      <c r="I1220" s="17"/>
      <c r="J1220" s="17"/>
      <c r="K1220" s="17"/>
      <c r="L1220" s="13"/>
    </row>
    <row r="1221" spans="1:12" s="381" customFormat="1" x14ac:dyDescent="0.2">
      <c r="A1221" s="13"/>
      <c r="B1221" s="299"/>
      <c r="C1221" s="13"/>
      <c r="F1221" s="17"/>
      <c r="G1221" s="17"/>
      <c r="H1221" s="13"/>
      <c r="I1221" s="17"/>
      <c r="J1221" s="17"/>
      <c r="K1221" s="17"/>
      <c r="L1221" s="13"/>
    </row>
    <row r="1222" spans="1:12" s="381" customFormat="1" x14ac:dyDescent="0.2">
      <c r="A1222" s="13"/>
      <c r="B1222" s="299"/>
      <c r="C1222" s="13"/>
      <c r="F1222" s="17"/>
      <c r="G1222" s="17"/>
      <c r="H1222" s="13"/>
      <c r="I1222" s="17"/>
      <c r="J1222" s="17"/>
      <c r="K1222" s="17"/>
      <c r="L1222" s="13"/>
    </row>
    <row r="1223" spans="1:12" s="381" customFormat="1" x14ac:dyDescent="0.2">
      <c r="A1223" s="13"/>
      <c r="B1223" s="299"/>
      <c r="C1223" s="13"/>
      <c r="F1223" s="17"/>
      <c r="G1223" s="17"/>
      <c r="H1223" s="13"/>
      <c r="I1223" s="17"/>
      <c r="J1223" s="17"/>
      <c r="K1223" s="17"/>
      <c r="L1223" s="13"/>
    </row>
    <row r="1224" spans="1:12" s="381" customFormat="1" x14ac:dyDescent="0.2">
      <c r="A1224" s="13"/>
      <c r="B1224" s="299"/>
      <c r="C1224" s="13"/>
      <c r="F1224" s="17"/>
      <c r="G1224" s="17"/>
      <c r="H1224" s="13"/>
      <c r="I1224" s="17"/>
      <c r="J1224" s="17"/>
      <c r="K1224" s="17"/>
      <c r="L1224" s="13"/>
    </row>
    <row r="1225" spans="1:12" s="381" customFormat="1" x14ac:dyDescent="0.2">
      <c r="A1225" s="13"/>
      <c r="B1225" s="299"/>
      <c r="C1225" s="13"/>
      <c r="F1225" s="17"/>
      <c r="G1225" s="17"/>
      <c r="H1225" s="13"/>
      <c r="I1225" s="17"/>
      <c r="J1225" s="17"/>
      <c r="K1225" s="17"/>
      <c r="L1225" s="13"/>
    </row>
    <row r="1226" spans="1:12" s="381" customFormat="1" x14ac:dyDescent="0.2">
      <c r="A1226" s="13"/>
      <c r="B1226" s="299"/>
      <c r="C1226" s="13"/>
      <c r="F1226" s="17"/>
      <c r="G1226" s="17"/>
      <c r="H1226" s="13"/>
      <c r="I1226" s="17"/>
      <c r="J1226" s="17"/>
      <c r="K1226" s="17"/>
      <c r="L1226" s="13"/>
    </row>
    <row r="1227" spans="1:12" s="381" customFormat="1" x14ac:dyDescent="0.2">
      <c r="A1227" s="13"/>
      <c r="B1227" s="299"/>
      <c r="C1227" s="13"/>
      <c r="F1227" s="17"/>
      <c r="G1227" s="17"/>
      <c r="H1227" s="13"/>
      <c r="I1227" s="17"/>
      <c r="J1227" s="17"/>
      <c r="K1227" s="17"/>
      <c r="L1227" s="13"/>
    </row>
    <row r="1228" spans="1:12" s="381" customFormat="1" x14ac:dyDescent="0.2">
      <c r="A1228" s="13"/>
      <c r="B1228" s="299"/>
      <c r="C1228" s="13"/>
      <c r="F1228" s="17"/>
      <c r="G1228" s="17"/>
      <c r="H1228" s="13"/>
      <c r="I1228" s="17"/>
      <c r="J1228" s="17"/>
      <c r="K1228" s="17"/>
      <c r="L1228" s="13"/>
    </row>
    <row r="1229" spans="1:12" s="381" customFormat="1" x14ac:dyDescent="0.2">
      <c r="A1229" s="13"/>
      <c r="B1229" s="299"/>
      <c r="C1229" s="13"/>
      <c r="F1229" s="17"/>
      <c r="G1229" s="17"/>
      <c r="H1229" s="13"/>
      <c r="I1229" s="17"/>
      <c r="J1229" s="17"/>
      <c r="K1229" s="17"/>
      <c r="L1229" s="13"/>
    </row>
    <row r="1230" spans="1:12" s="381" customFormat="1" x14ac:dyDescent="0.2">
      <c r="A1230" s="13"/>
      <c r="B1230" s="299"/>
      <c r="C1230" s="13"/>
      <c r="F1230" s="17"/>
      <c r="G1230" s="17"/>
      <c r="H1230" s="13"/>
      <c r="I1230" s="17"/>
      <c r="J1230" s="17"/>
      <c r="K1230" s="17"/>
      <c r="L1230" s="13"/>
    </row>
    <row r="1231" spans="1:12" s="381" customFormat="1" x14ac:dyDescent="0.2">
      <c r="A1231" s="13"/>
      <c r="B1231" s="299"/>
      <c r="C1231" s="13"/>
      <c r="F1231" s="17"/>
      <c r="G1231" s="17"/>
      <c r="H1231" s="13"/>
      <c r="I1231" s="17"/>
      <c r="J1231" s="17"/>
      <c r="K1231" s="17"/>
      <c r="L1231" s="13"/>
    </row>
    <row r="1232" spans="1:12" s="381" customFormat="1" x14ac:dyDescent="0.2">
      <c r="A1232" s="13"/>
      <c r="B1232" s="299"/>
      <c r="C1232" s="13"/>
      <c r="F1232" s="17"/>
      <c r="G1232" s="17"/>
      <c r="H1232" s="13"/>
      <c r="I1232" s="17"/>
      <c r="J1232" s="17"/>
      <c r="K1232" s="17"/>
      <c r="L1232" s="13"/>
    </row>
    <row r="1233" spans="1:12" s="381" customFormat="1" x14ac:dyDescent="0.2">
      <c r="A1233" s="13"/>
      <c r="B1233" s="299"/>
      <c r="C1233" s="13"/>
      <c r="F1233" s="17"/>
      <c r="G1233" s="17"/>
      <c r="H1233" s="13"/>
      <c r="I1233" s="17"/>
      <c r="J1233" s="17"/>
      <c r="K1233" s="17"/>
      <c r="L1233" s="13"/>
    </row>
    <row r="1234" spans="1:12" s="381" customFormat="1" x14ac:dyDescent="0.2">
      <c r="A1234" s="13"/>
      <c r="B1234" s="299"/>
      <c r="C1234" s="13"/>
      <c r="F1234" s="17"/>
      <c r="G1234" s="17"/>
      <c r="H1234" s="13"/>
      <c r="I1234" s="17"/>
      <c r="J1234" s="17"/>
      <c r="K1234" s="17"/>
      <c r="L1234" s="13"/>
    </row>
    <row r="1235" spans="1:12" s="381" customFormat="1" x14ac:dyDescent="0.2">
      <c r="A1235" s="13"/>
      <c r="B1235" s="299"/>
      <c r="C1235" s="13"/>
      <c r="F1235" s="17"/>
      <c r="G1235" s="17"/>
      <c r="H1235" s="13"/>
      <c r="I1235" s="17"/>
      <c r="J1235" s="17"/>
      <c r="K1235" s="17"/>
      <c r="L1235" s="13"/>
    </row>
    <row r="1236" spans="1:12" s="381" customFormat="1" x14ac:dyDescent="0.2">
      <c r="A1236" s="13"/>
      <c r="B1236" s="299"/>
      <c r="C1236" s="13"/>
      <c r="F1236" s="17"/>
      <c r="G1236" s="17"/>
      <c r="H1236" s="13"/>
      <c r="I1236" s="17"/>
      <c r="J1236" s="17"/>
      <c r="K1236" s="17"/>
      <c r="L1236" s="13"/>
    </row>
    <row r="1237" spans="1:12" s="381" customFormat="1" x14ac:dyDescent="0.2">
      <c r="A1237" s="13"/>
      <c r="B1237" s="299"/>
      <c r="C1237" s="13"/>
      <c r="F1237" s="17"/>
      <c r="G1237" s="17"/>
      <c r="H1237" s="13"/>
      <c r="I1237" s="17"/>
      <c r="J1237" s="17"/>
      <c r="K1237" s="17"/>
      <c r="L1237" s="13"/>
    </row>
    <row r="1238" spans="1:12" s="381" customFormat="1" x14ac:dyDescent="0.2">
      <c r="A1238" s="13"/>
      <c r="B1238" s="299"/>
      <c r="C1238" s="13"/>
      <c r="F1238" s="17"/>
      <c r="G1238" s="17"/>
      <c r="H1238" s="13"/>
      <c r="I1238" s="17"/>
      <c r="J1238" s="17"/>
      <c r="K1238" s="17"/>
      <c r="L1238" s="13"/>
    </row>
    <row r="1239" spans="1:12" s="381" customFormat="1" x14ac:dyDescent="0.2">
      <c r="A1239" s="13"/>
      <c r="B1239" s="299"/>
      <c r="C1239" s="13"/>
      <c r="F1239" s="17"/>
      <c r="G1239" s="17"/>
      <c r="H1239" s="13"/>
      <c r="I1239" s="17"/>
      <c r="J1239" s="17"/>
      <c r="K1239" s="17"/>
      <c r="L1239" s="13"/>
    </row>
    <row r="1240" spans="1:12" s="381" customFormat="1" x14ac:dyDescent="0.2">
      <c r="A1240" s="13"/>
      <c r="B1240" s="299"/>
      <c r="C1240" s="13"/>
      <c r="F1240" s="17"/>
      <c r="G1240" s="17"/>
      <c r="H1240" s="13"/>
      <c r="I1240" s="17"/>
      <c r="J1240" s="17"/>
      <c r="K1240" s="17"/>
      <c r="L1240" s="13"/>
    </row>
    <row r="1241" spans="1:12" s="381" customFormat="1" x14ac:dyDescent="0.2">
      <c r="A1241" s="13"/>
      <c r="B1241" s="299"/>
      <c r="C1241" s="13"/>
      <c r="F1241" s="17"/>
      <c r="G1241" s="17"/>
      <c r="H1241" s="13"/>
      <c r="I1241" s="17"/>
      <c r="J1241" s="17"/>
      <c r="K1241" s="17"/>
      <c r="L1241" s="13"/>
    </row>
    <row r="1242" spans="1:12" s="381" customFormat="1" x14ac:dyDescent="0.2">
      <c r="A1242" s="13"/>
      <c r="B1242" s="299"/>
      <c r="C1242" s="13"/>
      <c r="F1242" s="17"/>
      <c r="G1242" s="17"/>
      <c r="H1242" s="13"/>
      <c r="I1242" s="17"/>
      <c r="J1242" s="17"/>
      <c r="K1242" s="17"/>
      <c r="L1242" s="13"/>
    </row>
    <row r="1243" spans="1:12" s="381" customFormat="1" x14ac:dyDescent="0.2">
      <c r="A1243" s="13"/>
      <c r="B1243" s="299"/>
      <c r="C1243" s="13"/>
      <c r="F1243" s="17"/>
      <c r="G1243" s="17"/>
      <c r="H1243" s="13"/>
      <c r="I1243" s="17"/>
      <c r="J1243" s="17"/>
      <c r="K1243" s="17"/>
      <c r="L1243" s="13"/>
    </row>
    <row r="1244" spans="1:12" s="381" customFormat="1" x14ac:dyDescent="0.2">
      <c r="A1244" s="13"/>
      <c r="B1244" s="299"/>
      <c r="C1244" s="13"/>
      <c r="F1244" s="17"/>
      <c r="G1244" s="17"/>
      <c r="H1244" s="13"/>
      <c r="I1244" s="17"/>
      <c r="J1244" s="17"/>
      <c r="K1244" s="17"/>
      <c r="L1244" s="13"/>
    </row>
    <row r="1245" spans="1:12" s="381" customFormat="1" x14ac:dyDescent="0.2">
      <c r="A1245" s="13"/>
      <c r="B1245" s="299"/>
      <c r="C1245" s="13"/>
      <c r="F1245" s="17"/>
      <c r="G1245" s="17"/>
      <c r="H1245" s="13"/>
      <c r="I1245" s="17"/>
      <c r="J1245" s="17"/>
      <c r="K1245" s="17"/>
      <c r="L1245" s="13"/>
    </row>
    <row r="1246" spans="1:12" s="381" customFormat="1" x14ac:dyDescent="0.2">
      <c r="A1246" s="13"/>
      <c r="B1246" s="299"/>
      <c r="C1246" s="13"/>
      <c r="F1246" s="17"/>
      <c r="G1246" s="17"/>
      <c r="H1246" s="13"/>
      <c r="I1246" s="17"/>
      <c r="J1246" s="17"/>
      <c r="K1246" s="17"/>
      <c r="L1246" s="13"/>
    </row>
    <row r="1247" spans="1:12" s="381" customFormat="1" x14ac:dyDescent="0.2">
      <c r="A1247" s="13"/>
      <c r="B1247" s="299"/>
      <c r="C1247" s="13"/>
      <c r="F1247" s="17"/>
      <c r="G1247" s="17"/>
      <c r="H1247" s="13"/>
      <c r="I1247" s="17"/>
      <c r="J1247" s="17"/>
      <c r="K1247" s="17"/>
      <c r="L1247" s="13"/>
    </row>
    <row r="1248" spans="1:12" s="381" customFormat="1" x14ac:dyDescent="0.2">
      <c r="A1248" s="13"/>
      <c r="B1248" s="299"/>
      <c r="C1248" s="13"/>
      <c r="F1248" s="17"/>
      <c r="G1248" s="17"/>
      <c r="H1248" s="13"/>
      <c r="I1248" s="17"/>
      <c r="J1248" s="17"/>
      <c r="K1248" s="17"/>
      <c r="L1248" s="13"/>
    </row>
    <row r="1249" spans="1:12" s="381" customFormat="1" x14ac:dyDescent="0.2">
      <c r="A1249" s="13"/>
      <c r="B1249" s="299"/>
      <c r="C1249" s="13"/>
      <c r="F1249" s="17"/>
      <c r="G1249" s="17"/>
      <c r="H1249" s="13"/>
      <c r="I1249" s="17"/>
      <c r="J1249" s="17"/>
      <c r="K1249" s="17"/>
      <c r="L1249" s="13"/>
    </row>
    <row r="1250" spans="1:12" s="381" customFormat="1" x14ac:dyDescent="0.2">
      <c r="A1250" s="13"/>
      <c r="B1250" s="299"/>
      <c r="C1250" s="13"/>
      <c r="F1250" s="17"/>
      <c r="G1250" s="17"/>
      <c r="H1250" s="13"/>
      <c r="I1250" s="17"/>
      <c r="J1250" s="17"/>
      <c r="K1250" s="17"/>
      <c r="L1250" s="13"/>
    </row>
    <row r="1251" spans="1:12" s="381" customFormat="1" x14ac:dyDescent="0.2">
      <c r="A1251" s="13"/>
      <c r="B1251" s="299"/>
      <c r="C1251" s="13"/>
      <c r="F1251" s="17"/>
      <c r="G1251" s="17"/>
      <c r="H1251" s="13"/>
      <c r="I1251" s="17"/>
      <c r="J1251" s="17"/>
      <c r="K1251" s="17"/>
      <c r="L1251" s="13"/>
    </row>
    <row r="1252" spans="1:12" s="381" customFormat="1" x14ac:dyDescent="0.2">
      <c r="A1252" s="13"/>
      <c r="B1252" s="299"/>
      <c r="C1252" s="13"/>
      <c r="F1252" s="17"/>
      <c r="G1252" s="17"/>
      <c r="H1252" s="13"/>
      <c r="I1252" s="17"/>
      <c r="J1252" s="17"/>
      <c r="K1252" s="17"/>
      <c r="L1252" s="13"/>
    </row>
    <row r="1253" spans="1:12" s="381" customFormat="1" x14ac:dyDescent="0.2">
      <c r="A1253" s="13"/>
      <c r="B1253" s="299"/>
      <c r="C1253" s="13"/>
      <c r="F1253" s="17"/>
      <c r="G1253" s="17"/>
      <c r="H1253" s="13"/>
      <c r="I1253" s="17"/>
      <c r="J1253" s="17"/>
      <c r="K1253" s="17"/>
      <c r="L1253" s="13"/>
    </row>
    <row r="1254" spans="1:12" s="381" customFormat="1" x14ac:dyDescent="0.2">
      <c r="A1254" s="13"/>
      <c r="B1254" s="299"/>
      <c r="C1254" s="13"/>
      <c r="F1254" s="17"/>
      <c r="G1254" s="17"/>
      <c r="H1254" s="13"/>
      <c r="I1254" s="17"/>
      <c r="J1254" s="17"/>
      <c r="K1254" s="17"/>
      <c r="L1254" s="13"/>
    </row>
    <row r="1255" spans="1:12" s="381" customFormat="1" x14ac:dyDescent="0.2">
      <c r="A1255" s="13"/>
      <c r="B1255" s="299"/>
      <c r="C1255" s="13"/>
      <c r="F1255" s="17"/>
      <c r="G1255" s="17"/>
      <c r="H1255" s="13"/>
      <c r="I1255" s="17"/>
      <c r="J1255" s="17"/>
      <c r="K1255" s="17"/>
      <c r="L1255" s="13"/>
    </row>
    <row r="1256" spans="1:12" s="381" customFormat="1" x14ac:dyDescent="0.2">
      <c r="A1256" s="13"/>
      <c r="B1256" s="299"/>
      <c r="C1256" s="13"/>
      <c r="F1256" s="17"/>
      <c r="G1256" s="17"/>
      <c r="H1256" s="13"/>
      <c r="I1256" s="17"/>
      <c r="J1256" s="17"/>
      <c r="K1256" s="17"/>
      <c r="L1256" s="13"/>
    </row>
    <row r="1257" spans="1:12" s="381" customFormat="1" x14ac:dyDescent="0.2">
      <c r="A1257" s="13"/>
      <c r="B1257" s="299"/>
      <c r="C1257" s="13"/>
      <c r="F1257" s="17"/>
      <c r="G1257" s="17"/>
      <c r="H1257" s="13"/>
      <c r="I1257" s="17"/>
      <c r="J1257" s="17"/>
      <c r="K1257" s="17"/>
      <c r="L1257" s="13"/>
    </row>
    <row r="1258" spans="1:12" s="381" customFormat="1" x14ac:dyDescent="0.2">
      <c r="A1258" s="13"/>
      <c r="B1258" s="299"/>
      <c r="C1258" s="13"/>
      <c r="F1258" s="17"/>
      <c r="G1258" s="17"/>
      <c r="H1258" s="13"/>
      <c r="I1258" s="17"/>
      <c r="J1258" s="17"/>
      <c r="K1258" s="17"/>
      <c r="L1258" s="13"/>
    </row>
    <row r="1259" spans="1:12" s="381" customFormat="1" x14ac:dyDescent="0.2">
      <c r="A1259" s="13"/>
      <c r="B1259" s="299"/>
      <c r="C1259" s="13"/>
      <c r="F1259" s="17"/>
      <c r="G1259" s="17"/>
      <c r="H1259" s="13"/>
      <c r="I1259" s="17"/>
      <c r="J1259" s="17"/>
      <c r="K1259" s="17"/>
      <c r="L1259" s="13"/>
    </row>
    <row r="1260" spans="1:12" s="381" customFormat="1" x14ac:dyDescent="0.2">
      <c r="A1260" s="13"/>
      <c r="B1260" s="299"/>
      <c r="C1260" s="13"/>
      <c r="F1260" s="17"/>
      <c r="G1260" s="17"/>
      <c r="H1260" s="13"/>
      <c r="I1260" s="17"/>
      <c r="J1260" s="17"/>
      <c r="K1260" s="17"/>
      <c r="L1260" s="13"/>
    </row>
    <row r="1261" spans="1:12" s="381" customFormat="1" x14ac:dyDescent="0.2">
      <c r="A1261" s="13"/>
      <c r="B1261" s="299"/>
      <c r="C1261" s="13"/>
      <c r="F1261" s="17"/>
      <c r="G1261" s="17"/>
      <c r="H1261" s="13"/>
      <c r="I1261" s="17"/>
      <c r="J1261" s="17"/>
      <c r="K1261" s="17"/>
      <c r="L1261" s="13"/>
    </row>
    <row r="1262" spans="1:12" s="381" customFormat="1" x14ac:dyDescent="0.2">
      <c r="A1262" s="13"/>
      <c r="B1262" s="299"/>
      <c r="C1262" s="13"/>
      <c r="F1262" s="17"/>
      <c r="G1262" s="17"/>
      <c r="H1262" s="13"/>
      <c r="I1262" s="17"/>
      <c r="J1262" s="17"/>
      <c r="K1262" s="17"/>
      <c r="L1262" s="13"/>
    </row>
    <row r="1263" spans="1:12" s="381" customFormat="1" x14ac:dyDescent="0.2">
      <c r="A1263" s="13"/>
      <c r="B1263" s="299"/>
      <c r="C1263" s="13"/>
      <c r="F1263" s="17"/>
      <c r="G1263" s="17"/>
      <c r="H1263" s="13"/>
      <c r="I1263" s="17"/>
      <c r="J1263" s="17"/>
      <c r="K1263" s="17"/>
      <c r="L1263" s="13"/>
    </row>
    <row r="1264" spans="1:12" s="381" customFormat="1" x14ac:dyDescent="0.2">
      <c r="A1264" s="13"/>
      <c r="B1264" s="299"/>
      <c r="C1264" s="13"/>
      <c r="F1264" s="17"/>
      <c r="G1264" s="17"/>
      <c r="H1264" s="13"/>
      <c r="I1264" s="17"/>
      <c r="J1264" s="17"/>
      <c r="K1264" s="17"/>
      <c r="L1264" s="13"/>
    </row>
    <row r="1265" spans="1:12" s="381" customFormat="1" x14ac:dyDescent="0.2">
      <c r="A1265" s="13"/>
      <c r="B1265" s="299"/>
      <c r="C1265" s="13"/>
      <c r="F1265" s="17"/>
      <c r="G1265" s="17"/>
      <c r="H1265" s="13"/>
      <c r="I1265" s="17"/>
      <c r="J1265" s="17"/>
      <c r="K1265" s="17"/>
      <c r="L1265" s="13"/>
    </row>
    <row r="1266" spans="1:12" s="381" customFormat="1" x14ac:dyDescent="0.2">
      <c r="A1266" s="13"/>
      <c r="B1266" s="299"/>
      <c r="C1266" s="13"/>
      <c r="F1266" s="17"/>
      <c r="G1266" s="17"/>
      <c r="H1266" s="13"/>
      <c r="I1266" s="17"/>
      <c r="J1266" s="17"/>
      <c r="K1266" s="17"/>
      <c r="L1266" s="13"/>
    </row>
    <row r="1267" spans="1:12" s="381" customFormat="1" x14ac:dyDescent="0.2">
      <c r="A1267" s="13"/>
      <c r="B1267" s="299"/>
      <c r="C1267" s="13"/>
      <c r="F1267" s="17"/>
      <c r="G1267" s="17"/>
      <c r="H1267" s="13"/>
      <c r="I1267" s="17"/>
      <c r="J1267" s="17"/>
      <c r="K1267" s="17"/>
      <c r="L1267" s="13"/>
    </row>
    <row r="1268" spans="1:12" s="381" customFormat="1" x14ac:dyDescent="0.2">
      <c r="A1268" s="13"/>
      <c r="B1268" s="299"/>
      <c r="C1268" s="13"/>
      <c r="F1268" s="17"/>
      <c r="G1268" s="17"/>
      <c r="H1268" s="13"/>
      <c r="I1268" s="17"/>
      <c r="J1268" s="17"/>
      <c r="K1268" s="17"/>
      <c r="L1268" s="13"/>
    </row>
    <row r="1269" spans="1:12" s="381" customFormat="1" x14ac:dyDescent="0.2">
      <c r="A1269" s="13"/>
      <c r="B1269" s="299"/>
      <c r="C1269" s="13"/>
      <c r="F1269" s="17"/>
      <c r="G1269" s="17"/>
      <c r="H1269" s="13"/>
      <c r="I1269" s="17"/>
      <c r="J1269" s="17"/>
      <c r="K1269" s="17"/>
      <c r="L1269" s="13"/>
    </row>
    <row r="1270" spans="1:12" s="381" customFormat="1" x14ac:dyDescent="0.2">
      <c r="A1270" s="13"/>
      <c r="B1270" s="299"/>
      <c r="C1270" s="13"/>
      <c r="F1270" s="17"/>
      <c r="G1270" s="17"/>
      <c r="H1270" s="13"/>
      <c r="I1270" s="17"/>
      <c r="J1270" s="17"/>
      <c r="K1270" s="17"/>
      <c r="L1270" s="13"/>
    </row>
    <row r="1271" spans="1:12" s="381" customFormat="1" x14ac:dyDescent="0.2">
      <c r="A1271" s="13"/>
      <c r="B1271" s="299"/>
      <c r="C1271" s="13"/>
      <c r="F1271" s="17"/>
      <c r="G1271" s="17"/>
      <c r="H1271" s="13"/>
      <c r="I1271" s="17"/>
      <c r="J1271" s="17"/>
      <c r="K1271" s="17"/>
      <c r="L1271" s="13"/>
    </row>
    <row r="1272" spans="1:12" s="381" customFormat="1" x14ac:dyDescent="0.2">
      <c r="A1272" s="13"/>
      <c r="B1272" s="299"/>
      <c r="C1272" s="13"/>
      <c r="F1272" s="17"/>
      <c r="G1272" s="17"/>
      <c r="H1272" s="13"/>
      <c r="I1272" s="17"/>
      <c r="J1272" s="17"/>
      <c r="K1272" s="17"/>
      <c r="L1272" s="13"/>
    </row>
    <row r="1273" spans="1:12" s="381" customFormat="1" x14ac:dyDescent="0.2">
      <c r="A1273" s="13"/>
      <c r="B1273" s="299"/>
      <c r="C1273" s="13"/>
      <c r="F1273" s="17"/>
      <c r="G1273" s="17"/>
      <c r="H1273" s="13"/>
      <c r="I1273" s="17"/>
      <c r="J1273" s="17"/>
      <c r="K1273" s="17"/>
      <c r="L1273" s="13"/>
    </row>
    <row r="1274" spans="1:12" s="381" customFormat="1" x14ac:dyDescent="0.2">
      <c r="A1274" s="13"/>
      <c r="B1274" s="299"/>
      <c r="C1274" s="13"/>
      <c r="F1274" s="17"/>
      <c r="G1274" s="17"/>
      <c r="H1274" s="13"/>
      <c r="I1274" s="17"/>
      <c r="J1274" s="17"/>
      <c r="K1274" s="17"/>
      <c r="L1274" s="13"/>
    </row>
    <row r="1275" spans="1:12" s="381" customFormat="1" x14ac:dyDescent="0.2">
      <c r="A1275" s="13"/>
      <c r="B1275" s="299"/>
      <c r="C1275" s="13"/>
      <c r="F1275" s="17"/>
      <c r="G1275" s="17"/>
      <c r="H1275" s="13"/>
      <c r="I1275" s="17"/>
      <c r="J1275" s="17"/>
      <c r="K1275" s="17"/>
      <c r="L1275" s="13"/>
    </row>
    <row r="1276" spans="1:12" s="381" customFormat="1" x14ac:dyDescent="0.2">
      <c r="A1276" s="13"/>
      <c r="B1276" s="299"/>
      <c r="C1276" s="13"/>
      <c r="F1276" s="17"/>
      <c r="G1276" s="17"/>
      <c r="H1276" s="13"/>
      <c r="I1276" s="17"/>
      <c r="J1276" s="17"/>
      <c r="K1276" s="17"/>
      <c r="L1276" s="13"/>
    </row>
    <row r="1277" spans="1:12" s="381" customFormat="1" x14ac:dyDescent="0.2">
      <c r="A1277" s="13"/>
      <c r="B1277" s="299"/>
      <c r="C1277" s="13"/>
      <c r="F1277" s="17"/>
      <c r="G1277" s="17"/>
      <c r="H1277" s="13"/>
      <c r="I1277" s="17"/>
      <c r="J1277" s="17"/>
      <c r="K1277" s="17"/>
      <c r="L1277" s="13"/>
    </row>
    <row r="1278" spans="1:12" s="381" customFormat="1" x14ac:dyDescent="0.2">
      <c r="A1278" s="13"/>
      <c r="B1278" s="299"/>
      <c r="C1278" s="13"/>
      <c r="F1278" s="17"/>
      <c r="G1278" s="17"/>
      <c r="H1278" s="13"/>
      <c r="I1278" s="17"/>
      <c r="J1278" s="17"/>
      <c r="K1278" s="17"/>
      <c r="L1278" s="13"/>
    </row>
    <row r="1279" spans="1:12" s="381" customFormat="1" x14ac:dyDescent="0.2">
      <c r="A1279" s="13"/>
      <c r="B1279" s="299"/>
      <c r="C1279" s="13"/>
      <c r="F1279" s="17"/>
      <c r="G1279" s="17"/>
      <c r="H1279" s="13"/>
      <c r="I1279" s="17"/>
      <c r="J1279" s="17"/>
      <c r="K1279" s="17"/>
      <c r="L1279" s="13"/>
    </row>
    <row r="1280" spans="1:12" s="381" customFormat="1" x14ac:dyDescent="0.2">
      <c r="A1280" s="13"/>
      <c r="B1280" s="299"/>
      <c r="C1280" s="13"/>
      <c r="F1280" s="17"/>
      <c r="G1280" s="17"/>
      <c r="H1280" s="13"/>
      <c r="I1280" s="17"/>
      <c r="J1280" s="17"/>
      <c r="K1280" s="17"/>
      <c r="L1280" s="13"/>
    </row>
    <row r="1281" spans="1:12" s="381" customFormat="1" x14ac:dyDescent="0.2">
      <c r="A1281" s="13"/>
      <c r="B1281" s="299"/>
      <c r="C1281" s="13"/>
      <c r="F1281" s="17"/>
      <c r="G1281" s="17"/>
      <c r="H1281" s="13"/>
      <c r="I1281" s="17"/>
      <c r="J1281" s="17"/>
      <c r="K1281" s="17"/>
      <c r="L1281" s="13"/>
    </row>
    <row r="1282" spans="1:12" s="381" customFormat="1" x14ac:dyDescent="0.2">
      <c r="A1282" s="13"/>
      <c r="B1282" s="299"/>
      <c r="C1282" s="13"/>
      <c r="F1282" s="17"/>
      <c r="G1282" s="17"/>
      <c r="H1282" s="13"/>
      <c r="I1282" s="17"/>
      <c r="J1282" s="17"/>
      <c r="K1282" s="17"/>
      <c r="L1282" s="13"/>
    </row>
    <row r="1283" spans="1:12" s="381" customFormat="1" x14ac:dyDescent="0.2">
      <c r="A1283" s="13"/>
      <c r="B1283" s="299"/>
      <c r="C1283" s="13"/>
      <c r="F1283" s="17"/>
      <c r="G1283" s="17"/>
      <c r="H1283" s="13"/>
      <c r="I1283" s="17"/>
      <c r="J1283" s="17"/>
      <c r="K1283" s="17"/>
      <c r="L1283" s="13"/>
    </row>
    <row r="1284" spans="1:12" s="381" customFormat="1" x14ac:dyDescent="0.2">
      <c r="A1284" s="13"/>
      <c r="B1284" s="299"/>
      <c r="C1284" s="13"/>
      <c r="F1284" s="17"/>
      <c r="G1284" s="17"/>
      <c r="H1284" s="13"/>
      <c r="I1284" s="17"/>
      <c r="J1284" s="17"/>
      <c r="K1284" s="17"/>
      <c r="L1284" s="13"/>
    </row>
    <row r="1285" spans="1:12" s="381" customFormat="1" x14ac:dyDescent="0.2">
      <c r="A1285" s="13"/>
      <c r="B1285" s="299"/>
      <c r="C1285" s="13"/>
      <c r="F1285" s="17"/>
      <c r="G1285" s="17"/>
      <c r="H1285" s="13"/>
      <c r="I1285" s="17"/>
      <c r="J1285" s="17"/>
      <c r="K1285" s="17"/>
      <c r="L1285" s="13"/>
    </row>
    <row r="1286" spans="1:12" s="381" customFormat="1" x14ac:dyDescent="0.2">
      <c r="A1286" s="13"/>
      <c r="B1286" s="299"/>
      <c r="C1286" s="13"/>
      <c r="F1286" s="17"/>
      <c r="G1286" s="17"/>
      <c r="H1286" s="13"/>
      <c r="I1286" s="17"/>
      <c r="J1286" s="17"/>
      <c r="K1286" s="17"/>
      <c r="L1286" s="13"/>
    </row>
    <row r="1287" spans="1:12" s="381" customFormat="1" x14ac:dyDescent="0.2">
      <c r="A1287" s="13"/>
      <c r="B1287" s="299"/>
      <c r="C1287" s="13"/>
      <c r="F1287" s="17"/>
      <c r="G1287" s="17"/>
      <c r="H1287" s="13"/>
      <c r="I1287" s="17"/>
      <c r="J1287" s="17"/>
      <c r="K1287" s="17"/>
      <c r="L1287" s="13"/>
    </row>
    <row r="1288" spans="1:12" s="381" customFormat="1" x14ac:dyDescent="0.2">
      <c r="A1288" s="13"/>
      <c r="B1288" s="299"/>
      <c r="C1288" s="13"/>
      <c r="F1288" s="17"/>
      <c r="G1288" s="17"/>
      <c r="H1288" s="13"/>
      <c r="I1288" s="17"/>
      <c r="J1288" s="17"/>
      <c r="K1288" s="17"/>
      <c r="L1288" s="13"/>
    </row>
    <row r="1289" spans="1:12" s="381" customFormat="1" x14ac:dyDescent="0.2">
      <c r="A1289" s="13"/>
      <c r="B1289" s="299"/>
      <c r="C1289" s="13"/>
      <c r="F1289" s="17"/>
      <c r="G1289" s="17"/>
      <c r="H1289" s="13"/>
      <c r="I1289" s="17"/>
      <c r="J1289" s="17"/>
      <c r="K1289" s="17"/>
      <c r="L1289" s="13"/>
    </row>
    <row r="1290" spans="1:12" s="381" customFormat="1" x14ac:dyDescent="0.2">
      <c r="A1290" s="13"/>
      <c r="B1290" s="299"/>
      <c r="C1290" s="13"/>
      <c r="F1290" s="17"/>
      <c r="G1290" s="17"/>
      <c r="H1290" s="13"/>
      <c r="I1290" s="17"/>
      <c r="J1290" s="17"/>
      <c r="K1290" s="17"/>
      <c r="L1290" s="13"/>
    </row>
    <row r="1291" spans="1:12" s="381" customFormat="1" x14ac:dyDescent="0.2">
      <c r="A1291" s="13"/>
      <c r="B1291" s="299"/>
      <c r="C1291" s="13"/>
      <c r="F1291" s="17"/>
      <c r="G1291" s="17"/>
      <c r="H1291" s="13"/>
      <c r="I1291" s="17"/>
      <c r="J1291" s="17"/>
      <c r="K1291" s="17"/>
      <c r="L1291" s="13"/>
    </row>
    <row r="1292" spans="1:12" s="381" customFormat="1" x14ac:dyDescent="0.2">
      <c r="A1292" s="13"/>
      <c r="B1292" s="299"/>
      <c r="C1292" s="13"/>
      <c r="F1292" s="17"/>
      <c r="G1292" s="17"/>
      <c r="H1292" s="13"/>
      <c r="I1292" s="17"/>
      <c r="J1292" s="17"/>
      <c r="K1292" s="17"/>
      <c r="L1292" s="13"/>
    </row>
    <row r="1293" spans="1:12" s="381" customFormat="1" x14ac:dyDescent="0.2">
      <c r="A1293" s="13"/>
      <c r="B1293" s="299"/>
      <c r="C1293" s="13"/>
      <c r="F1293" s="17"/>
      <c r="G1293" s="17"/>
      <c r="H1293" s="13"/>
      <c r="I1293" s="17"/>
      <c r="J1293" s="17"/>
      <c r="K1293" s="17"/>
      <c r="L1293" s="13"/>
    </row>
    <row r="1294" spans="1:12" s="381" customFormat="1" x14ac:dyDescent="0.2">
      <c r="A1294" s="13"/>
      <c r="B1294" s="299"/>
      <c r="C1294" s="13"/>
      <c r="F1294" s="17"/>
      <c r="G1294" s="17"/>
      <c r="H1294" s="13"/>
      <c r="I1294" s="17"/>
      <c r="J1294" s="17"/>
      <c r="K1294" s="17"/>
      <c r="L1294" s="13"/>
    </row>
    <row r="1295" spans="1:12" s="381" customFormat="1" x14ac:dyDescent="0.2">
      <c r="A1295" s="13"/>
      <c r="B1295" s="299"/>
      <c r="C1295" s="13"/>
      <c r="F1295" s="17"/>
      <c r="G1295" s="17"/>
      <c r="H1295" s="13"/>
      <c r="I1295" s="17"/>
      <c r="J1295" s="17"/>
      <c r="K1295" s="17"/>
      <c r="L1295" s="13"/>
    </row>
    <row r="1296" spans="1:12" s="381" customFormat="1" x14ac:dyDescent="0.2">
      <c r="A1296" s="13"/>
      <c r="B1296" s="299"/>
      <c r="C1296" s="13"/>
      <c r="F1296" s="17"/>
      <c r="G1296" s="17"/>
      <c r="H1296" s="13"/>
      <c r="I1296" s="17"/>
      <c r="J1296" s="17"/>
      <c r="K1296" s="17"/>
      <c r="L1296" s="13"/>
    </row>
    <row r="1297" spans="1:12" s="381" customFormat="1" x14ac:dyDescent="0.2">
      <c r="A1297" s="13"/>
      <c r="B1297" s="299"/>
      <c r="C1297" s="13"/>
      <c r="F1297" s="17"/>
      <c r="G1297" s="17"/>
      <c r="H1297" s="13"/>
      <c r="I1297" s="17"/>
      <c r="J1297" s="17"/>
      <c r="K1297" s="17"/>
      <c r="L1297" s="13"/>
    </row>
    <row r="1298" spans="1:12" s="381" customFormat="1" x14ac:dyDescent="0.2">
      <c r="A1298" s="13"/>
      <c r="B1298" s="299"/>
      <c r="C1298" s="13"/>
      <c r="F1298" s="17"/>
      <c r="G1298" s="17"/>
      <c r="H1298" s="13"/>
      <c r="I1298" s="17"/>
      <c r="J1298" s="17"/>
      <c r="K1298" s="17"/>
      <c r="L1298" s="13"/>
    </row>
    <row r="1299" spans="1:12" s="381" customFormat="1" x14ac:dyDescent="0.2">
      <c r="A1299" s="13"/>
      <c r="B1299" s="299"/>
      <c r="C1299" s="13"/>
      <c r="F1299" s="17"/>
      <c r="G1299" s="17"/>
      <c r="H1299" s="13"/>
      <c r="I1299" s="17"/>
      <c r="J1299" s="17"/>
      <c r="K1299" s="17"/>
      <c r="L1299" s="13"/>
    </row>
    <row r="1300" spans="1:12" s="381" customFormat="1" x14ac:dyDescent="0.2">
      <c r="A1300" s="13"/>
      <c r="B1300" s="299"/>
      <c r="C1300" s="13"/>
      <c r="F1300" s="17"/>
      <c r="G1300" s="17"/>
      <c r="H1300" s="13"/>
      <c r="I1300" s="17"/>
      <c r="J1300" s="17"/>
      <c r="K1300" s="17"/>
      <c r="L1300" s="13"/>
    </row>
    <row r="1301" spans="1:12" s="381" customFormat="1" x14ac:dyDescent="0.2">
      <c r="A1301" s="13"/>
      <c r="B1301" s="299"/>
      <c r="C1301" s="13"/>
      <c r="F1301" s="17"/>
      <c r="G1301" s="17"/>
      <c r="H1301" s="13"/>
      <c r="I1301" s="17"/>
      <c r="J1301" s="17"/>
      <c r="K1301" s="17"/>
      <c r="L1301" s="13"/>
    </row>
    <row r="1302" spans="1:12" s="381" customFormat="1" x14ac:dyDescent="0.2">
      <c r="A1302" s="13"/>
      <c r="B1302" s="299"/>
      <c r="C1302" s="13"/>
      <c r="F1302" s="17"/>
      <c r="G1302" s="17"/>
      <c r="H1302" s="13"/>
      <c r="I1302" s="17"/>
      <c r="J1302" s="17"/>
      <c r="K1302" s="17"/>
      <c r="L1302" s="13"/>
    </row>
    <row r="1303" spans="1:12" s="381" customFormat="1" x14ac:dyDescent="0.2">
      <c r="A1303" s="13"/>
      <c r="B1303" s="299"/>
      <c r="C1303" s="13"/>
      <c r="F1303" s="17"/>
      <c r="G1303" s="17"/>
      <c r="H1303" s="13"/>
      <c r="I1303" s="17"/>
      <c r="J1303" s="17"/>
      <c r="K1303" s="17"/>
      <c r="L1303" s="13"/>
    </row>
    <row r="1304" spans="1:12" s="381" customFormat="1" x14ac:dyDescent="0.2">
      <c r="A1304" s="13"/>
      <c r="B1304" s="299"/>
      <c r="C1304" s="13"/>
      <c r="F1304" s="17"/>
      <c r="G1304" s="17"/>
      <c r="H1304" s="13"/>
      <c r="I1304" s="17"/>
      <c r="J1304" s="17"/>
      <c r="K1304" s="17"/>
      <c r="L1304" s="13"/>
    </row>
    <row r="1305" spans="1:12" s="381" customFormat="1" x14ac:dyDescent="0.2">
      <c r="A1305" s="13"/>
      <c r="B1305" s="299"/>
      <c r="C1305" s="13"/>
      <c r="F1305" s="17"/>
      <c r="G1305" s="17"/>
      <c r="H1305" s="13"/>
      <c r="I1305" s="17"/>
      <c r="J1305" s="17"/>
      <c r="K1305" s="17"/>
      <c r="L1305" s="13"/>
    </row>
    <row r="1306" spans="1:12" s="381" customFormat="1" x14ac:dyDescent="0.2">
      <c r="A1306" s="13"/>
      <c r="B1306" s="299"/>
      <c r="C1306" s="13"/>
      <c r="F1306" s="17"/>
      <c r="G1306" s="17"/>
      <c r="H1306" s="13"/>
      <c r="I1306" s="17"/>
      <c r="J1306" s="17"/>
      <c r="K1306" s="17"/>
      <c r="L1306" s="13"/>
    </row>
    <row r="1307" spans="1:12" s="381" customFormat="1" x14ac:dyDescent="0.2">
      <c r="A1307" s="13"/>
      <c r="B1307" s="299"/>
      <c r="C1307" s="13"/>
      <c r="F1307" s="17"/>
      <c r="G1307" s="17"/>
      <c r="H1307" s="13"/>
      <c r="I1307" s="17"/>
      <c r="J1307" s="17"/>
      <c r="K1307" s="17"/>
      <c r="L1307" s="13"/>
    </row>
    <row r="1308" spans="1:12" s="381" customFormat="1" x14ac:dyDescent="0.2">
      <c r="A1308" s="13"/>
      <c r="B1308" s="299"/>
      <c r="C1308" s="13"/>
      <c r="F1308" s="17"/>
      <c r="G1308" s="17"/>
      <c r="H1308" s="13"/>
      <c r="I1308" s="17"/>
      <c r="J1308" s="17"/>
      <c r="K1308" s="17"/>
      <c r="L1308" s="13"/>
    </row>
    <row r="1309" spans="1:12" s="381" customFormat="1" x14ac:dyDescent="0.2">
      <c r="A1309" s="13"/>
      <c r="B1309" s="299"/>
      <c r="C1309" s="13"/>
      <c r="F1309" s="17"/>
      <c r="G1309" s="17"/>
      <c r="H1309" s="13"/>
      <c r="I1309" s="17"/>
      <c r="J1309" s="17"/>
      <c r="K1309" s="17"/>
      <c r="L1309" s="13"/>
    </row>
    <row r="1310" spans="1:12" s="381" customFormat="1" x14ac:dyDescent="0.2">
      <c r="A1310" s="13"/>
      <c r="B1310" s="299"/>
      <c r="C1310" s="13"/>
      <c r="F1310" s="17"/>
      <c r="G1310" s="17"/>
      <c r="H1310" s="13"/>
      <c r="I1310" s="17"/>
      <c r="J1310" s="17"/>
      <c r="K1310" s="17"/>
      <c r="L1310" s="13"/>
    </row>
    <row r="1311" spans="1:12" s="381" customFormat="1" x14ac:dyDescent="0.2">
      <c r="A1311" s="13"/>
      <c r="B1311" s="299"/>
      <c r="C1311" s="13"/>
      <c r="F1311" s="17"/>
      <c r="G1311" s="17"/>
      <c r="H1311" s="13"/>
      <c r="I1311" s="17"/>
      <c r="J1311" s="17"/>
      <c r="K1311" s="17"/>
      <c r="L1311" s="13"/>
    </row>
    <row r="1312" spans="1:12" s="381" customFormat="1" x14ac:dyDescent="0.2">
      <c r="A1312" s="13"/>
      <c r="B1312" s="299"/>
      <c r="C1312" s="13"/>
      <c r="F1312" s="17"/>
      <c r="G1312" s="17"/>
      <c r="H1312" s="13"/>
      <c r="I1312" s="17"/>
      <c r="J1312" s="17"/>
      <c r="K1312" s="17"/>
      <c r="L1312" s="13"/>
    </row>
    <row r="1313" spans="1:12" s="381" customFormat="1" x14ac:dyDescent="0.2">
      <c r="A1313" s="13"/>
      <c r="B1313" s="299"/>
      <c r="C1313" s="13"/>
      <c r="F1313" s="17"/>
      <c r="G1313" s="17"/>
      <c r="H1313" s="13"/>
      <c r="I1313" s="17"/>
      <c r="J1313" s="17"/>
      <c r="K1313" s="17"/>
      <c r="L1313" s="13"/>
    </row>
    <row r="1314" spans="1:12" s="381" customFormat="1" x14ac:dyDescent="0.2">
      <c r="A1314" s="13"/>
      <c r="B1314" s="299"/>
      <c r="C1314" s="13"/>
      <c r="F1314" s="17"/>
      <c r="G1314" s="17"/>
      <c r="H1314" s="13"/>
      <c r="I1314" s="17"/>
      <c r="J1314" s="17"/>
      <c r="K1314" s="17"/>
      <c r="L1314" s="13"/>
    </row>
    <row r="1315" spans="1:12" s="381" customFormat="1" x14ac:dyDescent="0.2">
      <c r="A1315" s="13"/>
      <c r="B1315" s="299"/>
      <c r="C1315" s="13"/>
      <c r="F1315" s="17"/>
      <c r="G1315" s="17"/>
      <c r="H1315" s="13"/>
      <c r="I1315" s="17"/>
      <c r="J1315" s="17"/>
      <c r="K1315" s="17"/>
      <c r="L1315" s="13"/>
    </row>
    <row r="1316" spans="1:12" s="381" customFormat="1" x14ac:dyDescent="0.2">
      <c r="A1316" s="13"/>
      <c r="B1316" s="299"/>
      <c r="C1316" s="13"/>
      <c r="F1316" s="17"/>
      <c r="G1316" s="17"/>
      <c r="H1316" s="13"/>
      <c r="I1316" s="17"/>
      <c r="J1316" s="17"/>
      <c r="K1316" s="17"/>
      <c r="L1316" s="13"/>
    </row>
    <row r="1317" spans="1:12" s="381" customFormat="1" x14ac:dyDescent="0.2">
      <c r="A1317" s="13"/>
      <c r="B1317" s="299"/>
      <c r="C1317" s="13"/>
      <c r="F1317" s="17"/>
      <c r="G1317" s="17"/>
      <c r="H1317" s="13"/>
      <c r="I1317" s="17"/>
      <c r="J1317" s="17"/>
      <c r="K1317" s="17"/>
      <c r="L1317" s="13"/>
    </row>
    <row r="1318" spans="1:12" s="381" customFormat="1" x14ac:dyDescent="0.2">
      <c r="A1318" s="13"/>
      <c r="B1318" s="299"/>
      <c r="C1318" s="13"/>
      <c r="F1318" s="17"/>
      <c r="G1318" s="17"/>
      <c r="H1318" s="13"/>
      <c r="I1318" s="17"/>
      <c r="J1318" s="17"/>
      <c r="K1318" s="17"/>
      <c r="L1318" s="13"/>
    </row>
    <row r="1319" spans="1:12" s="381" customFormat="1" x14ac:dyDescent="0.2">
      <c r="A1319" s="13"/>
      <c r="B1319" s="299"/>
      <c r="C1319" s="13"/>
      <c r="F1319" s="17"/>
      <c r="G1319" s="17"/>
      <c r="H1319" s="13"/>
      <c r="I1319" s="17"/>
      <c r="J1319" s="17"/>
      <c r="K1319" s="17"/>
      <c r="L1319" s="13"/>
    </row>
    <row r="1320" spans="1:12" s="381" customFormat="1" x14ac:dyDescent="0.2">
      <c r="A1320" s="13"/>
      <c r="B1320" s="299"/>
      <c r="C1320" s="13"/>
      <c r="F1320" s="17"/>
      <c r="G1320" s="17"/>
      <c r="H1320" s="13"/>
      <c r="I1320" s="17"/>
      <c r="J1320" s="17"/>
      <c r="K1320" s="17"/>
      <c r="L1320" s="13"/>
    </row>
    <row r="1321" spans="1:12" s="381" customFormat="1" x14ac:dyDescent="0.2">
      <c r="A1321" s="13"/>
      <c r="B1321" s="299"/>
      <c r="C1321" s="13"/>
      <c r="F1321" s="17"/>
      <c r="G1321" s="17"/>
      <c r="H1321" s="13"/>
      <c r="I1321" s="17"/>
      <c r="J1321" s="17"/>
      <c r="K1321" s="17"/>
      <c r="L1321" s="13"/>
    </row>
    <row r="1322" spans="1:12" s="381" customFormat="1" x14ac:dyDescent="0.2">
      <c r="A1322" s="13"/>
      <c r="B1322" s="299"/>
      <c r="C1322" s="13"/>
      <c r="F1322" s="17"/>
      <c r="G1322" s="17"/>
      <c r="H1322" s="13"/>
      <c r="I1322" s="17"/>
      <c r="J1322" s="17"/>
      <c r="K1322" s="17"/>
      <c r="L1322" s="13"/>
    </row>
    <row r="1323" spans="1:12" s="381" customFormat="1" x14ac:dyDescent="0.2">
      <c r="A1323" s="13"/>
      <c r="B1323" s="299"/>
      <c r="C1323" s="13"/>
      <c r="F1323" s="17"/>
      <c r="G1323" s="17"/>
      <c r="H1323" s="13"/>
      <c r="I1323" s="17"/>
      <c r="J1323" s="17"/>
      <c r="K1323" s="17"/>
      <c r="L1323" s="13"/>
    </row>
    <row r="1324" spans="1:12" s="381" customFormat="1" x14ac:dyDescent="0.2">
      <c r="A1324" s="13"/>
      <c r="B1324" s="299"/>
      <c r="C1324" s="13"/>
      <c r="F1324" s="17"/>
      <c r="G1324" s="17"/>
      <c r="H1324" s="13"/>
      <c r="I1324" s="17"/>
      <c r="J1324" s="17"/>
      <c r="K1324" s="17"/>
      <c r="L1324" s="13"/>
    </row>
    <row r="1325" spans="1:12" s="381" customFormat="1" x14ac:dyDescent="0.2">
      <c r="A1325" s="13"/>
      <c r="B1325" s="299"/>
      <c r="C1325" s="13"/>
      <c r="F1325" s="17"/>
      <c r="G1325" s="17"/>
      <c r="H1325" s="13"/>
      <c r="I1325" s="17"/>
      <c r="J1325" s="17"/>
      <c r="K1325" s="17"/>
      <c r="L1325" s="13"/>
    </row>
    <row r="1326" spans="1:12" s="381" customFormat="1" x14ac:dyDescent="0.2">
      <c r="A1326" s="13"/>
      <c r="B1326" s="299"/>
      <c r="C1326" s="13"/>
      <c r="F1326" s="17"/>
      <c r="G1326" s="17"/>
      <c r="H1326" s="13"/>
      <c r="I1326" s="17"/>
      <c r="J1326" s="17"/>
      <c r="K1326" s="17"/>
      <c r="L1326" s="13"/>
    </row>
    <row r="1327" spans="1:12" s="381" customFormat="1" x14ac:dyDescent="0.2">
      <c r="A1327" s="13"/>
      <c r="B1327" s="299"/>
      <c r="C1327" s="13"/>
      <c r="F1327" s="17"/>
      <c r="G1327" s="17"/>
      <c r="H1327" s="13"/>
      <c r="I1327" s="17"/>
      <c r="J1327" s="17"/>
      <c r="K1327" s="17"/>
      <c r="L1327" s="13"/>
    </row>
    <row r="1328" spans="1:12" s="381" customFormat="1" x14ac:dyDescent="0.2">
      <c r="A1328" s="13"/>
      <c r="B1328" s="299"/>
      <c r="C1328" s="13"/>
      <c r="F1328" s="17"/>
      <c r="G1328" s="17"/>
      <c r="H1328" s="13"/>
      <c r="I1328" s="17"/>
      <c r="J1328" s="17"/>
      <c r="K1328" s="17"/>
      <c r="L1328" s="13"/>
    </row>
    <row r="1329" spans="1:12" s="381" customFormat="1" x14ac:dyDescent="0.2">
      <c r="A1329" s="13"/>
      <c r="B1329" s="299"/>
      <c r="C1329" s="13"/>
      <c r="F1329" s="17"/>
      <c r="G1329" s="17"/>
      <c r="H1329" s="13"/>
      <c r="I1329" s="17"/>
      <c r="J1329" s="17"/>
      <c r="K1329" s="17"/>
      <c r="L1329" s="13"/>
    </row>
    <row r="1330" spans="1:12" s="381" customFormat="1" x14ac:dyDescent="0.2">
      <c r="A1330" s="13"/>
      <c r="B1330" s="299"/>
      <c r="C1330" s="13"/>
      <c r="F1330" s="17"/>
      <c r="G1330" s="17"/>
      <c r="H1330" s="13"/>
      <c r="I1330" s="17"/>
      <c r="J1330" s="17"/>
      <c r="K1330" s="17"/>
      <c r="L1330" s="13"/>
    </row>
    <row r="1331" spans="1:12" s="381" customFormat="1" x14ac:dyDescent="0.2">
      <c r="A1331" s="13"/>
      <c r="B1331" s="299"/>
      <c r="C1331" s="13"/>
      <c r="F1331" s="17"/>
      <c r="G1331" s="17"/>
      <c r="H1331" s="13"/>
      <c r="I1331" s="17"/>
      <c r="J1331" s="17"/>
      <c r="K1331" s="17"/>
      <c r="L1331" s="13"/>
    </row>
    <row r="1332" spans="1:12" s="381" customFormat="1" x14ac:dyDescent="0.2">
      <c r="A1332" s="13"/>
      <c r="B1332" s="299"/>
      <c r="C1332" s="13"/>
      <c r="F1332" s="17"/>
      <c r="G1332" s="17"/>
      <c r="H1332" s="13"/>
      <c r="I1332" s="17"/>
      <c r="J1332" s="17"/>
      <c r="K1332" s="17"/>
      <c r="L1332" s="13"/>
    </row>
    <row r="1333" spans="1:12" s="381" customFormat="1" x14ac:dyDescent="0.2">
      <c r="A1333" s="13"/>
      <c r="B1333" s="299"/>
      <c r="C1333" s="13"/>
      <c r="F1333" s="17"/>
      <c r="G1333" s="17"/>
      <c r="H1333" s="13"/>
      <c r="I1333" s="17"/>
      <c r="J1333" s="17"/>
      <c r="K1333" s="17"/>
      <c r="L1333" s="13"/>
    </row>
    <row r="1334" spans="1:12" s="381" customFormat="1" x14ac:dyDescent="0.2">
      <c r="A1334" s="13"/>
      <c r="B1334" s="299"/>
      <c r="C1334" s="13"/>
      <c r="F1334" s="17"/>
      <c r="G1334" s="17"/>
      <c r="H1334" s="13"/>
      <c r="I1334" s="17"/>
      <c r="J1334" s="17"/>
      <c r="K1334" s="17"/>
      <c r="L1334" s="13"/>
    </row>
    <row r="1335" spans="1:12" s="381" customFormat="1" x14ac:dyDescent="0.2">
      <c r="A1335" s="13"/>
      <c r="B1335" s="299"/>
      <c r="C1335" s="13"/>
      <c r="F1335" s="17"/>
      <c r="G1335" s="17"/>
      <c r="H1335" s="13"/>
      <c r="I1335" s="17"/>
      <c r="J1335" s="17"/>
      <c r="K1335" s="17"/>
      <c r="L1335" s="13"/>
    </row>
    <row r="1336" spans="1:12" s="381" customFormat="1" x14ac:dyDescent="0.2">
      <c r="A1336" s="13"/>
      <c r="B1336" s="299"/>
      <c r="C1336" s="13"/>
      <c r="F1336" s="17"/>
      <c r="G1336" s="17"/>
      <c r="H1336" s="13"/>
      <c r="I1336" s="17"/>
      <c r="J1336" s="17"/>
      <c r="K1336" s="17"/>
      <c r="L1336" s="13"/>
    </row>
    <row r="1337" spans="1:12" s="381" customFormat="1" x14ac:dyDescent="0.2">
      <c r="A1337" s="13"/>
      <c r="B1337" s="299"/>
      <c r="C1337" s="13"/>
      <c r="F1337" s="17"/>
      <c r="G1337" s="17"/>
      <c r="H1337" s="13"/>
      <c r="I1337" s="17"/>
      <c r="J1337" s="17"/>
      <c r="K1337" s="17"/>
      <c r="L1337" s="13"/>
    </row>
    <row r="1338" spans="1:12" s="381" customFormat="1" x14ac:dyDescent="0.2">
      <c r="A1338" s="13"/>
      <c r="B1338" s="299"/>
      <c r="C1338" s="13"/>
      <c r="F1338" s="17"/>
      <c r="G1338" s="17"/>
      <c r="H1338" s="13"/>
      <c r="I1338" s="17"/>
      <c r="J1338" s="17"/>
      <c r="K1338" s="17"/>
      <c r="L1338" s="13"/>
    </row>
    <row r="1339" spans="1:12" s="381" customFormat="1" x14ac:dyDescent="0.2">
      <c r="A1339" s="13"/>
      <c r="B1339" s="299"/>
      <c r="C1339" s="13"/>
      <c r="F1339" s="17"/>
      <c r="G1339" s="17"/>
      <c r="H1339" s="13"/>
      <c r="I1339" s="17"/>
      <c r="J1339" s="17"/>
      <c r="K1339" s="17"/>
      <c r="L1339" s="13"/>
    </row>
    <row r="1340" spans="1:12" s="381" customFormat="1" x14ac:dyDescent="0.2">
      <c r="A1340" s="13"/>
      <c r="B1340" s="299"/>
      <c r="C1340" s="13"/>
      <c r="F1340" s="17"/>
      <c r="G1340" s="17"/>
      <c r="H1340" s="13"/>
      <c r="I1340" s="17"/>
      <c r="J1340" s="17"/>
      <c r="K1340" s="17"/>
      <c r="L1340" s="13"/>
    </row>
    <row r="1341" spans="1:12" s="381" customFormat="1" x14ac:dyDescent="0.2">
      <c r="A1341" s="13"/>
      <c r="B1341" s="299"/>
      <c r="C1341" s="13"/>
      <c r="F1341" s="17"/>
      <c r="G1341" s="17"/>
      <c r="H1341" s="13"/>
      <c r="I1341" s="17"/>
      <c r="J1341" s="17"/>
      <c r="K1341" s="17"/>
      <c r="L1341" s="13"/>
    </row>
    <row r="1342" spans="1:12" s="381" customFormat="1" x14ac:dyDescent="0.2">
      <c r="A1342" s="13"/>
      <c r="B1342" s="299"/>
      <c r="C1342" s="13"/>
      <c r="F1342" s="17"/>
      <c r="G1342" s="17"/>
      <c r="H1342" s="13"/>
      <c r="I1342" s="17"/>
      <c r="J1342" s="17"/>
      <c r="K1342" s="17"/>
      <c r="L1342" s="13"/>
    </row>
    <row r="1343" spans="1:12" s="381" customFormat="1" x14ac:dyDescent="0.2">
      <c r="A1343" s="13"/>
      <c r="B1343" s="299"/>
      <c r="C1343" s="13"/>
      <c r="F1343" s="17"/>
      <c r="G1343" s="17"/>
      <c r="H1343" s="13"/>
      <c r="I1343" s="17"/>
      <c r="J1343" s="17"/>
      <c r="K1343" s="17"/>
      <c r="L1343" s="13"/>
    </row>
    <row r="1344" spans="1:12" s="381" customFormat="1" x14ac:dyDescent="0.2">
      <c r="A1344" s="13"/>
      <c r="B1344" s="299"/>
      <c r="C1344" s="13"/>
      <c r="F1344" s="17"/>
      <c r="G1344" s="17"/>
      <c r="H1344" s="13"/>
      <c r="I1344" s="17"/>
      <c r="J1344" s="17"/>
      <c r="K1344" s="17"/>
      <c r="L1344" s="13"/>
    </row>
    <row r="1345" spans="1:12" s="381" customFormat="1" x14ac:dyDescent="0.2">
      <c r="A1345" s="13"/>
      <c r="B1345" s="299"/>
      <c r="C1345" s="13"/>
      <c r="F1345" s="17"/>
      <c r="G1345" s="17"/>
      <c r="H1345" s="13"/>
      <c r="I1345" s="17"/>
      <c r="J1345" s="17"/>
      <c r="K1345" s="17"/>
      <c r="L1345" s="13"/>
    </row>
    <row r="1346" spans="1:12" s="381" customFormat="1" x14ac:dyDescent="0.2">
      <c r="A1346" s="13"/>
      <c r="B1346" s="299"/>
      <c r="C1346" s="13"/>
      <c r="F1346" s="17"/>
      <c r="G1346" s="17"/>
      <c r="H1346" s="13"/>
      <c r="I1346" s="17"/>
      <c r="J1346" s="17"/>
      <c r="K1346" s="17"/>
      <c r="L1346" s="13"/>
    </row>
    <row r="1347" spans="1:12" s="381" customFormat="1" x14ac:dyDescent="0.2">
      <c r="A1347" s="13"/>
      <c r="B1347" s="299"/>
      <c r="C1347" s="13"/>
      <c r="F1347" s="17"/>
      <c r="G1347" s="17"/>
      <c r="H1347" s="13"/>
      <c r="I1347" s="17"/>
      <c r="J1347" s="17"/>
      <c r="K1347" s="17"/>
      <c r="L1347" s="13"/>
    </row>
    <row r="1348" spans="1:12" s="381" customFormat="1" x14ac:dyDescent="0.2">
      <c r="A1348" s="13"/>
      <c r="B1348" s="299"/>
      <c r="C1348" s="13"/>
      <c r="F1348" s="17"/>
      <c r="G1348" s="17"/>
      <c r="H1348" s="13"/>
      <c r="I1348" s="17"/>
      <c r="J1348" s="17"/>
      <c r="K1348" s="17"/>
      <c r="L1348" s="13"/>
    </row>
    <row r="1349" spans="1:12" s="381" customFormat="1" x14ac:dyDescent="0.2">
      <c r="A1349" s="13"/>
      <c r="B1349" s="299"/>
      <c r="C1349" s="13"/>
      <c r="F1349" s="17"/>
      <c r="G1349" s="17"/>
      <c r="H1349" s="13"/>
      <c r="I1349" s="17"/>
      <c r="J1349" s="17"/>
      <c r="K1349" s="17"/>
      <c r="L1349" s="13"/>
    </row>
    <row r="1350" spans="1:12" s="381" customFormat="1" x14ac:dyDescent="0.2">
      <c r="A1350" s="13"/>
      <c r="B1350" s="299"/>
      <c r="C1350" s="13"/>
      <c r="F1350" s="17"/>
      <c r="G1350" s="17"/>
      <c r="H1350" s="13"/>
      <c r="I1350" s="17"/>
      <c r="J1350" s="17"/>
      <c r="K1350" s="17"/>
      <c r="L1350" s="13"/>
    </row>
    <row r="1351" spans="1:12" s="381" customFormat="1" x14ac:dyDescent="0.2">
      <c r="A1351" s="13"/>
      <c r="B1351" s="299"/>
      <c r="C1351" s="13"/>
      <c r="F1351" s="17"/>
      <c r="G1351" s="17"/>
      <c r="H1351" s="13"/>
      <c r="I1351" s="17"/>
      <c r="J1351" s="17"/>
      <c r="K1351" s="17"/>
      <c r="L1351" s="13"/>
    </row>
    <row r="1352" spans="1:12" s="381" customFormat="1" x14ac:dyDescent="0.2">
      <c r="A1352" s="13"/>
      <c r="B1352" s="299"/>
      <c r="C1352" s="13"/>
      <c r="F1352" s="17"/>
      <c r="G1352" s="17"/>
      <c r="H1352" s="13"/>
      <c r="I1352" s="17"/>
      <c r="J1352" s="17"/>
      <c r="K1352" s="17"/>
      <c r="L1352" s="13"/>
    </row>
    <row r="1353" spans="1:12" s="381" customFormat="1" x14ac:dyDescent="0.2">
      <c r="A1353" s="13"/>
      <c r="B1353" s="299"/>
      <c r="C1353" s="13"/>
      <c r="F1353" s="17"/>
      <c r="G1353" s="17"/>
      <c r="H1353" s="13"/>
      <c r="I1353" s="17"/>
      <c r="J1353" s="17"/>
      <c r="K1353" s="17"/>
      <c r="L1353" s="13"/>
    </row>
    <row r="1354" spans="1:12" s="381" customFormat="1" x14ac:dyDescent="0.2">
      <c r="A1354" s="13"/>
      <c r="B1354" s="299"/>
      <c r="C1354" s="13"/>
      <c r="F1354" s="17"/>
      <c r="G1354" s="17"/>
      <c r="H1354" s="13"/>
      <c r="I1354" s="17"/>
      <c r="J1354" s="17"/>
      <c r="K1354" s="17"/>
      <c r="L1354" s="13"/>
    </row>
    <row r="1355" spans="1:12" s="381" customFormat="1" x14ac:dyDescent="0.2">
      <c r="A1355" s="13"/>
      <c r="B1355" s="299"/>
      <c r="C1355" s="13"/>
      <c r="F1355" s="17"/>
      <c r="G1355" s="17"/>
      <c r="H1355" s="13"/>
      <c r="I1355" s="17"/>
      <c r="J1355" s="17"/>
      <c r="K1355" s="17"/>
      <c r="L1355" s="13"/>
    </row>
    <row r="1356" spans="1:12" s="381" customFormat="1" x14ac:dyDescent="0.2">
      <c r="A1356" s="13"/>
      <c r="B1356" s="299"/>
      <c r="C1356" s="13"/>
      <c r="F1356" s="17"/>
      <c r="G1356" s="17"/>
      <c r="H1356" s="13"/>
      <c r="I1356" s="17"/>
      <c r="J1356" s="17"/>
      <c r="K1356" s="17"/>
      <c r="L1356" s="13"/>
    </row>
    <row r="1357" spans="1:12" s="381" customFormat="1" x14ac:dyDescent="0.2">
      <c r="A1357" s="13"/>
      <c r="B1357" s="299"/>
      <c r="C1357" s="13"/>
      <c r="F1357" s="17"/>
      <c r="G1357" s="17"/>
      <c r="H1357" s="13"/>
      <c r="I1357" s="17"/>
      <c r="J1357" s="17"/>
      <c r="K1357" s="17"/>
      <c r="L1357" s="13"/>
    </row>
    <row r="1358" spans="1:12" s="381" customFormat="1" x14ac:dyDescent="0.2">
      <c r="A1358" s="13"/>
      <c r="B1358" s="299"/>
      <c r="C1358" s="13"/>
      <c r="F1358" s="17"/>
      <c r="G1358" s="17"/>
      <c r="H1358" s="13"/>
      <c r="I1358" s="17"/>
      <c r="J1358" s="17"/>
      <c r="K1358" s="17"/>
      <c r="L1358" s="13"/>
    </row>
    <row r="1359" spans="1:12" s="381" customFormat="1" x14ac:dyDescent="0.2">
      <c r="A1359" s="13"/>
      <c r="B1359" s="299"/>
      <c r="C1359" s="13"/>
      <c r="F1359" s="17"/>
      <c r="G1359" s="17"/>
      <c r="H1359" s="13"/>
      <c r="I1359" s="17"/>
      <c r="J1359" s="17"/>
      <c r="K1359" s="17"/>
      <c r="L1359" s="13"/>
    </row>
    <row r="1360" spans="1:12" s="381" customFormat="1" x14ac:dyDescent="0.2">
      <c r="A1360" s="13"/>
      <c r="B1360" s="299"/>
      <c r="C1360" s="13"/>
      <c r="F1360" s="17"/>
      <c r="G1360" s="17"/>
      <c r="H1360" s="13"/>
      <c r="I1360" s="17"/>
      <c r="J1360" s="17"/>
      <c r="K1360" s="17"/>
      <c r="L1360" s="13"/>
    </row>
    <row r="1361" spans="1:12" s="381" customFormat="1" x14ac:dyDescent="0.2">
      <c r="A1361" s="13"/>
      <c r="B1361" s="299"/>
      <c r="C1361" s="13"/>
      <c r="F1361" s="17"/>
      <c r="G1361" s="17"/>
      <c r="H1361" s="13"/>
      <c r="I1361" s="17"/>
      <c r="J1361" s="17"/>
      <c r="K1361" s="17"/>
      <c r="L1361" s="13"/>
    </row>
    <row r="1362" spans="1:12" s="381" customFormat="1" x14ac:dyDescent="0.2">
      <c r="A1362" s="13"/>
      <c r="B1362" s="299"/>
      <c r="C1362" s="13"/>
      <c r="F1362" s="17"/>
      <c r="G1362" s="17"/>
      <c r="H1362" s="13"/>
      <c r="I1362" s="17"/>
      <c r="J1362" s="17"/>
      <c r="K1362" s="17"/>
      <c r="L1362" s="13"/>
    </row>
    <row r="1363" spans="1:12" s="381" customFormat="1" x14ac:dyDescent="0.2">
      <c r="A1363" s="13"/>
      <c r="B1363" s="299"/>
      <c r="C1363" s="13"/>
      <c r="F1363" s="17"/>
      <c r="G1363" s="17"/>
      <c r="H1363" s="13"/>
      <c r="I1363" s="17"/>
      <c r="J1363" s="17"/>
      <c r="K1363" s="17"/>
      <c r="L1363" s="13"/>
    </row>
    <row r="1364" spans="1:12" s="381" customFormat="1" x14ac:dyDescent="0.2">
      <c r="A1364" s="13"/>
      <c r="B1364" s="299"/>
      <c r="C1364" s="13"/>
      <c r="F1364" s="17"/>
      <c r="G1364" s="17"/>
      <c r="H1364" s="13"/>
      <c r="I1364" s="17"/>
      <c r="J1364" s="17"/>
      <c r="K1364" s="17"/>
      <c r="L1364" s="13"/>
    </row>
    <row r="1365" spans="1:12" s="381" customFormat="1" x14ac:dyDescent="0.2">
      <c r="A1365" s="13"/>
      <c r="B1365" s="299"/>
      <c r="C1365" s="13"/>
      <c r="F1365" s="17"/>
      <c r="G1365" s="17"/>
      <c r="H1365" s="13"/>
      <c r="I1365" s="17"/>
      <c r="J1365" s="17"/>
      <c r="K1365" s="17"/>
      <c r="L1365" s="13"/>
    </row>
    <row r="1366" spans="1:12" s="381" customFormat="1" x14ac:dyDescent="0.2">
      <c r="A1366" s="13"/>
      <c r="B1366" s="299"/>
      <c r="C1366" s="13"/>
      <c r="F1366" s="17"/>
      <c r="G1366" s="17"/>
      <c r="H1366" s="13"/>
      <c r="I1366" s="17"/>
      <c r="J1366" s="17"/>
      <c r="K1366" s="17"/>
      <c r="L1366" s="13"/>
    </row>
    <row r="1367" spans="1:12" s="381" customFormat="1" x14ac:dyDescent="0.2">
      <c r="A1367" s="13"/>
      <c r="B1367" s="299"/>
      <c r="C1367" s="13"/>
      <c r="F1367" s="17"/>
      <c r="G1367" s="17"/>
      <c r="H1367" s="13"/>
      <c r="I1367" s="17"/>
      <c r="J1367" s="17"/>
      <c r="K1367" s="17"/>
      <c r="L1367" s="13"/>
    </row>
    <row r="1368" spans="1:12" s="381" customFormat="1" x14ac:dyDescent="0.2">
      <c r="A1368" s="13"/>
      <c r="B1368" s="299"/>
      <c r="C1368" s="13"/>
      <c r="F1368" s="17"/>
      <c r="G1368" s="17"/>
      <c r="H1368" s="13"/>
      <c r="I1368" s="17"/>
      <c r="J1368" s="17"/>
      <c r="K1368" s="17"/>
      <c r="L1368" s="13"/>
    </row>
    <row r="1369" spans="1:12" s="381" customFormat="1" x14ac:dyDescent="0.2">
      <c r="A1369" s="13"/>
      <c r="B1369" s="299"/>
      <c r="C1369" s="13"/>
      <c r="F1369" s="17"/>
      <c r="G1369" s="17"/>
      <c r="H1369" s="13"/>
      <c r="I1369" s="17"/>
      <c r="J1369" s="17"/>
      <c r="K1369" s="17"/>
      <c r="L1369" s="13"/>
    </row>
    <row r="1370" spans="1:12" s="381" customFormat="1" x14ac:dyDescent="0.2">
      <c r="A1370" s="13"/>
      <c r="B1370" s="299"/>
      <c r="C1370" s="13"/>
      <c r="F1370" s="17"/>
      <c r="G1370" s="17"/>
      <c r="H1370" s="13"/>
      <c r="I1370" s="17"/>
      <c r="J1370" s="17"/>
      <c r="K1370" s="17"/>
      <c r="L1370" s="13"/>
    </row>
    <row r="1371" spans="1:12" s="381" customFormat="1" x14ac:dyDescent="0.2">
      <c r="A1371" s="13"/>
      <c r="B1371" s="299"/>
      <c r="C1371" s="13"/>
      <c r="F1371" s="17"/>
      <c r="G1371" s="17"/>
      <c r="H1371" s="13"/>
      <c r="I1371" s="17"/>
      <c r="J1371" s="17"/>
      <c r="K1371" s="17"/>
      <c r="L1371" s="13"/>
    </row>
    <row r="1372" spans="1:12" s="381" customFormat="1" x14ac:dyDescent="0.2">
      <c r="A1372" s="13"/>
      <c r="B1372" s="299"/>
      <c r="C1372" s="13"/>
      <c r="F1372" s="17"/>
      <c r="G1372" s="17"/>
      <c r="H1372" s="13"/>
      <c r="I1372" s="17"/>
      <c r="J1372" s="17"/>
      <c r="K1372" s="17"/>
      <c r="L1372" s="13"/>
    </row>
    <row r="1373" spans="1:12" s="381" customFormat="1" x14ac:dyDescent="0.2">
      <c r="A1373" s="13"/>
      <c r="B1373" s="299"/>
      <c r="C1373" s="13"/>
      <c r="F1373" s="17"/>
      <c r="G1373" s="17"/>
      <c r="H1373" s="13"/>
      <c r="I1373" s="17"/>
      <c r="J1373" s="17"/>
      <c r="K1373" s="17"/>
      <c r="L1373" s="13"/>
    </row>
    <row r="1374" spans="1:12" s="381" customFormat="1" x14ac:dyDescent="0.2">
      <c r="A1374" s="13"/>
      <c r="B1374" s="299"/>
      <c r="C1374" s="13"/>
      <c r="F1374" s="17"/>
      <c r="G1374" s="17"/>
      <c r="H1374" s="13"/>
      <c r="I1374" s="17"/>
      <c r="J1374" s="17"/>
      <c r="K1374" s="17"/>
      <c r="L1374" s="13"/>
    </row>
    <row r="1375" spans="1:12" s="381" customFormat="1" x14ac:dyDescent="0.2">
      <c r="A1375" s="13"/>
      <c r="B1375" s="299"/>
      <c r="C1375" s="13"/>
      <c r="F1375" s="17"/>
      <c r="G1375" s="17"/>
      <c r="H1375" s="13"/>
      <c r="I1375" s="17"/>
      <c r="J1375" s="17"/>
      <c r="K1375" s="17"/>
      <c r="L1375" s="13"/>
    </row>
    <row r="1376" spans="1:12" s="381" customFormat="1" x14ac:dyDescent="0.2">
      <c r="A1376" s="13"/>
      <c r="B1376" s="299"/>
      <c r="C1376" s="13"/>
      <c r="F1376" s="17"/>
      <c r="G1376" s="17"/>
      <c r="H1376" s="13"/>
      <c r="I1376" s="17"/>
      <c r="J1376" s="17"/>
      <c r="K1376" s="17"/>
      <c r="L1376" s="13"/>
    </row>
    <row r="1377" spans="1:12" s="381" customFormat="1" x14ac:dyDescent="0.2">
      <c r="A1377" s="13"/>
      <c r="B1377" s="299"/>
      <c r="C1377" s="13"/>
      <c r="F1377" s="17"/>
      <c r="G1377" s="17"/>
      <c r="H1377" s="13"/>
      <c r="I1377" s="17"/>
      <c r="J1377" s="17"/>
      <c r="K1377" s="17"/>
      <c r="L1377" s="13"/>
    </row>
    <row r="1378" spans="1:12" s="381" customFormat="1" x14ac:dyDescent="0.2">
      <c r="A1378" s="13"/>
      <c r="B1378" s="299"/>
      <c r="C1378" s="13"/>
      <c r="F1378" s="17"/>
      <c r="G1378" s="17"/>
      <c r="H1378" s="13"/>
      <c r="I1378" s="17"/>
      <c r="J1378" s="17"/>
      <c r="K1378" s="17"/>
      <c r="L1378" s="13"/>
    </row>
    <row r="1379" spans="1:12" s="381" customFormat="1" x14ac:dyDescent="0.2">
      <c r="A1379" s="13"/>
      <c r="B1379" s="299"/>
      <c r="C1379" s="13"/>
      <c r="F1379" s="17"/>
      <c r="G1379" s="17"/>
      <c r="H1379" s="13"/>
      <c r="I1379" s="17"/>
      <c r="J1379" s="17"/>
      <c r="K1379" s="17"/>
      <c r="L1379" s="13"/>
    </row>
    <row r="1380" spans="1:12" s="381" customFormat="1" x14ac:dyDescent="0.2">
      <c r="A1380" s="13"/>
      <c r="B1380" s="299"/>
      <c r="C1380" s="13"/>
      <c r="F1380" s="17"/>
      <c r="G1380" s="17"/>
      <c r="H1380" s="13"/>
      <c r="I1380" s="17"/>
      <c r="J1380" s="17"/>
      <c r="K1380" s="17"/>
      <c r="L1380" s="13"/>
    </row>
    <row r="1381" spans="1:12" s="381" customFormat="1" x14ac:dyDescent="0.2">
      <c r="A1381" s="13"/>
      <c r="B1381" s="299"/>
      <c r="C1381" s="13"/>
      <c r="F1381" s="17"/>
      <c r="G1381" s="17"/>
      <c r="H1381" s="13"/>
      <c r="I1381" s="17"/>
      <c r="J1381" s="17"/>
      <c r="K1381" s="17"/>
      <c r="L1381" s="13"/>
    </row>
    <row r="1382" spans="1:12" s="381" customFormat="1" x14ac:dyDescent="0.2">
      <c r="A1382" s="13"/>
      <c r="B1382" s="299"/>
      <c r="C1382" s="13"/>
      <c r="F1382" s="17"/>
      <c r="G1382" s="17"/>
      <c r="H1382" s="13"/>
      <c r="I1382" s="17"/>
      <c r="J1382" s="17"/>
      <c r="K1382" s="17"/>
      <c r="L1382" s="13"/>
    </row>
    <row r="1383" spans="1:12" s="381" customFormat="1" x14ac:dyDescent="0.2">
      <c r="A1383" s="13"/>
      <c r="B1383" s="299"/>
      <c r="C1383" s="13"/>
      <c r="F1383" s="17"/>
      <c r="G1383" s="17"/>
      <c r="H1383" s="13"/>
      <c r="I1383" s="17"/>
      <c r="J1383" s="17"/>
      <c r="K1383" s="17"/>
      <c r="L1383" s="13"/>
    </row>
    <row r="1384" spans="1:12" s="381" customFormat="1" x14ac:dyDescent="0.2">
      <c r="A1384" s="13"/>
      <c r="B1384" s="299"/>
      <c r="C1384" s="13"/>
      <c r="F1384" s="17"/>
      <c r="G1384" s="17"/>
      <c r="H1384" s="13"/>
      <c r="I1384" s="17"/>
      <c r="J1384" s="17"/>
      <c r="K1384" s="17"/>
      <c r="L1384" s="13"/>
    </row>
    <row r="1385" spans="1:12" s="381" customFormat="1" x14ac:dyDescent="0.2">
      <c r="A1385" s="13"/>
      <c r="B1385" s="299"/>
      <c r="C1385" s="13"/>
      <c r="F1385" s="17"/>
      <c r="G1385" s="17"/>
      <c r="H1385" s="13"/>
      <c r="I1385" s="17"/>
      <c r="J1385" s="17"/>
      <c r="K1385" s="17"/>
      <c r="L1385" s="13"/>
    </row>
    <row r="1386" spans="1:12" s="381" customFormat="1" x14ac:dyDescent="0.2">
      <c r="A1386" s="13"/>
      <c r="B1386" s="299"/>
      <c r="C1386" s="13"/>
      <c r="F1386" s="17"/>
      <c r="G1386" s="17"/>
      <c r="H1386" s="13"/>
      <c r="I1386" s="17"/>
      <c r="J1386" s="17"/>
      <c r="K1386" s="17"/>
      <c r="L1386" s="13"/>
    </row>
    <row r="1387" spans="1:12" s="381" customFormat="1" x14ac:dyDescent="0.2">
      <c r="A1387" s="13"/>
      <c r="B1387" s="299"/>
      <c r="C1387" s="13"/>
      <c r="F1387" s="17"/>
      <c r="G1387" s="17"/>
      <c r="H1387" s="13"/>
      <c r="I1387" s="17"/>
      <c r="J1387" s="17"/>
      <c r="K1387" s="17"/>
      <c r="L1387" s="13"/>
    </row>
    <row r="1388" spans="1:12" s="381" customFormat="1" x14ac:dyDescent="0.2">
      <c r="A1388" s="13"/>
      <c r="B1388" s="299"/>
      <c r="C1388" s="13"/>
      <c r="F1388" s="17"/>
      <c r="G1388" s="17"/>
      <c r="H1388" s="13"/>
      <c r="I1388" s="17"/>
      <c r="J1388" s="17"/>
      <c r="K1388" s="17"/>
      <c r="L1388" s="13"/>
    </row>
    <row r="1389" spans="1:12" s="381" customFormat="1" x14ac:dyDescent="0.2">
      <c r="A1389" s="13"/>
      <c r="B1389" s="299"/>
      <c r="C1389" s="13"/>
      <c r="F1389" s="17"/>
      <c r="G1389" s="17"/>
      <c r="H1389" s="13"/>
      <c r="I1389" s="17"/>
      <c r="J1389" s="17"/>
      <c r="K1389" s="17"/>
      <c r="L1389" s="13"/>
    </row>
    <row r="1390" spans="1:12" s="381" customFormat="1" x14ac:dyDescent="0.2">
      <c r="A1390" s="13"/>
      <c r="B1390" s="299"/>
      <c r="C1390" s="13"/>
      <c r="F1390" s="17"/>
      <c r="G1390" s="17"/>
      <c r="H1390" s="13"/>
      <c r="I1390" s="17"/>
      <c r="J1390" s="17"/>
      <c r="K1390" s="17"/>
      <c r="L1390" s="13"/>
    </row>
    <row r="1391" spans="1:12" s="381" customFormat="1" x14ac:dyDescent="0.2">
      <c r="A1391" s="13"/>
      <c r="B1391" s="299"/>
      <c r="C1391" s="13"/>
      <c r="F1391" s="17"/>
      <c r="G1391" s="17"/>
      <c r="H1391" s="13"/>
      <c r="I1391" s="17"/>
      <c r="J1391" s="17"/>
      <c r="K1391" s="17"/>
      <c r="L1391" s="13"/>
    </row>
    <row r="1392" spans="1:12" s="381" customFormat="1" x14ac:dyDescent="0.2">
      <c r="A1392" s="13"/>
      <c r="B1392" s="299"/>
      <c r="C1392" s="13"/>
      <c r="F1392" s="17"/>
      <c r="G1392" s="17"/>
      <c r="H1392" s="13"/>
      <c r="I1392" s="17"/>
      <c r="J1392" s="17"/>
      <c r="K1392" s="17"/>
      <c r="L1392" s="13"/>
    </row>
    <row r="1393" spans="1:12" s="381" customFormat="1" x14ac:dyDescent="0.2">
      <c r="A1393" s="13"/>
      <c r="B1393" s="299"/>
      <c r="C1393" s="13"/>
      <c r="F1393" s="17"/>
      <c r="G1393" s="17"/>
      <c r="H1393" s="13"/>
      <c r="I1393" s="17"/>
      <c r="J1393" s="17"/>
      <c r="K1393" s="17"/>
      <c r="L1393" s="13"/>
    </row>
    <row r="1394" spans="1:12" s="381" customFormat="1" x14ac:dyDescent="0.2">
      <c r="A1394" s="13"/>
      <c r="B1394" s="299"/>
      <c r="C1394" s="13"/>
      <c r="F1394" s="17"/>
      <c r="G1394" s="17"/>
      <c r="H1394" s="13"/>
      <c r="I1394" s="17"/>
      <c r="J1394" s="17"/>
      <c r="K1394" s="17"/>
      <c r="L1394" s="13"/>
    </row>
    <row r="1395" spans="1:12" s="381" customFormat="1" x14ac:dyDescent="0.2">
      <c r="A1395" s="13"/>
      <c r="B1395" s="299"/>
      <c r="C1395" s="13"/>
      <c r="F1395" s="17"/>
      <c r="G1395" s="17"/>
      <c r="H1395" s="13"/>
      <c r="I1395" s="17"/>
      <c r="J1395" s="17"/>
      <c r="K1395" s="17"/>
      <c r="L1395" s="13"/>
    </row>
    <row r="1396" spans="1:12" s="381" customFormat="1" x14ac:dyDescent="0.2">
      <c r="A1396" s="13"/>
      <c r="B1396" s="299"/>
      <c r="C1396" s="13"/>
      <c r="F1396" s="17"/>
      <c r="G1396" s="17"/>
      <c r="H1396" s="13"/>
      <c r="I1396" s="17"/>
      <c r="J1396" s="17"/>
      <c r="K1396" s="17"/>
      <c r="L1396" s="13"/>
    </row>
    <row r="1397" spans="1:12" s="381" customFormat="1" x14ac:dyDescent="0.2">
      <c r="A1397" s="13"/>
      <c r="B1397" s="299"/>
      <c r="C1397" s="13"/>
      <c r="F1397" s="17"/>
      <c r="G1397" s="17"/>
      <c r="H1397" s="13"/>
      <c r="I1397" s="17"/>
      <c r="J1397" s="17"/>
      <c r="K1397" s="17"/>
      <c r="L1397" s="13"/>
    </row>
    <row r="1398" spans="1:12" s="381" customFormat="1" x14ac:dyDescent="0.2">
      <c r="A1398" s="13"/>
      <c r="B1398" s="299"/>
      <c r="C1398" s="13"/>
      <c r="F1398" s="17"/>
      <c r="G1398" s="17"/>
      <c r="H1398" s="13"/>
      <c r="I1398" s="17"/>
      <c r="J1398" s="17"/>
      <c r="K1398" s="17"/>
      <c r="L1398" s="13"/>
    </row>
    <row r="1399" spans="1:12" s="381" customFormat="1" x14ac:dyDescent="0.2">
      <c r="A1399" s="13"/>
      <c r="B1399" s="299"/>
      <c r="C1399" s="13"/>
      <c r="F1399" s="17"/>
      <c r="G1399" s="17"/>
      <c r="H1399" s="13"/>
      <c r="I1399" s="17"/>
      <c r="J1399" s="17"/>
      <c r="K1399" s="17"/>
      <c r="L1399" s="13"/>
    </row>
    <row r="1400" spans="1:12" s="381" customFormat="1" x14ac:dyDescent="0.2">
      <c r="A1400" s="13"/>
      <c r="B1400" s="299"/>
      <c r="C1400" s="13"/>
      <c r="F1400" s="17"/>
      <c r="G1400" s="17"/>
      <c r="H1400" s="13"/>
      <c r="I1400" s="17"/>
      <c r="J1400" s="17"/>
      <c r="K1400" s="17"/>
      <c r="L1400" s="13"/>
    </row>
    <row r="1401" spans="1:12" s="381" customFormat="1" x14ac:dyDescent="0.2">
      <c r="A1401" s="13"/>
      <c r="B1401" s="299"/>
      <c r="C1401" s="13"/>
      <c r="F1401" s="17"/>
      <c r="G1401" s="17"/>
      <c r="H1401" s="13"/>
      <c r="I1401" s="17"/>
      <c r="J1401" s="17"/>
      <c r="K1401" s="17"/>
      <c r="L1401" s="13"/>
    </row>
    <row r="1402" spans="1:12" s="381" customFormat="1" x14ac:dyDescent="0.2">
      <c r="A1402" s="13"/>
      <c r="B1402" s="299"/>
      <c r="C1402" s="13"/>
      <c r="F1402" s="17"/>
      <c r="G1402" s="17"/>
      <c r="H1402" s="13"/>
      <c r="I1402" s="17"/>
      <c r="J1402" s="17"/>
      <c r="K1402" s="17"/>
      <c r="L1402" s="13"/>
    </row>
    <row r="1403" spans="1:12" s="381" customFormat="1" x14ac:dyDescent="0.2">
      <c r="A1403" s="13"/>
      <c r="B1403" s="299"/>
      <c r="C1403" s="13"/>
      <c r="F1403" s="17"/>
      <c r="G1403" s="17"/>
      <c r="H1403" s="13"/>
      <c r="I1403" s="17"/>
      <c r="J1403" s="17"/>
      <c r="K1403" s="17"/>
      <c r="L1403" s="13"/>
    </row>
    <row r="1404" spans="1:12" s="381" customFormat="1" x14ac:dyDescent="0.2">
      <c r="A1404" s="13"/>
      <c r="B1404" s="299"/>
      <c r="C1404" s="13"/>
      <c r="F1404" s="17"/>
      <c r="G1404" s="17"/>
      <c r="H1404" s="13"/>
      <c r="I1404" s="17"/>
      <c r="J1404" s="17"/>
      <c r="K1404" s="17"/>
      <c r="L1404" s="13"/>
    </row>
    <row r="1405" spans="1:12" s="381" customFormat="1" x14ac:dyDescent="0.2">
      <c r="A1405" s="13"/>
      <c r="B1405" s="299"/>
      <c r="C1405" s="13"/>
      <c r="F1405" s="17"/>
      <c r="G1405" s="17"/>
      <c r="H1405" s="13"/>
      <c r="I1405" s="17"/>
      <c r="J1405" s="17"/>
      <c r="K1405" s="17"/>
      <c r="L1405" s="13"/>
    </row>
    <row r="1406" spans="1:12" s="381" customFormat="1" x14ac:dyDescent="0.2">
      <c r="A1406" s="13"/>
      <c r="B1406" s="299"/>
      <c r="C1406" s="13"/>
      <c r="F1406" s="17"/>
      <c r="G1406" s="17"/>
      <c r="H1406" s="13"/>
      <c r="I1406" s="17"/>
      <c r="J1406" s="17"/>
      <c r="K1406" s="17"/>
      <c r="L1406" s="13"/>
    </row>
    <row r="1407" spans="1:12" s="381" customFormat="1" x14ac:dyDescent="0.2">
      <c r="A1407" s="13"/>
      <c r="B1407" s="299"/>
      <c r="C1407" s="13"/>
      <c r="F1407" s="17"/>
      <c r="G1407" s="17"/>
      <c r="H1407" s="13"/>
      <c r="I1407" s="17"/>
      <c r="J1407" s="17"/>
      <c r="K1407" s="17"/>
      <c r="L1407" s="13"/>
    </row>
    <row r="1408" spans="1:12" s="381" customFormat="1" x14ac:dyDescent="0.2">
      <c r="A1408" s="13"/>
      <c r="B1408" s="299"/>
      <c r="C1408" s="13"/>
      <c r="F1408" s="17"/>
      <c r="G1408" s="17"/>
      <c r="H1408" s="13"/>
      <c r="I1408" s="17"/>
      <c r="J1408" s="17"/>
      <c r="K1408" s="17"/>
      <c r="L1408" s="13"/>
    </row>
    <row r="1409" spans="1:12" s="381" customFormat="1" x14ac:dyDescent="0.2">
      <c r="A1409" s="13"/>
      <c r="B1409" s="299"/>
      <c r="C1409" s="13"/>
      <c r="F1409" s="17"/>
      <c r="G1409" s="17"/>
      <c r="H1409" s="13"/>
      <c r="I1409" s="17"/>
      <c r="J1409" s="17"/>
      <c r="K1409" s="17"/>
      <c r="L1409" s="13"/>
    </row>
    <row r="1410" spans="1:12" s="381" customFormat="1" x14ac:dyDescent="0.2">
      <c r="A1410" s="13"/>
      <c r="B1410" s="299"/>
      <c r="C1410" s="13"/>
      <c r="F1410" s="17"/>
      <c r="G1410" s="17"/>
      <c r="H1410" s="13"/>
      <c r="I1410" s="17"/>
      <c r="J1410" s="17"/>
      <c r="K1410" s="17"/>
      <c r="L1410" s="13"/>
    </row>
    <row r="1411" spans="1:12" s="381" customFormat="1" x14ac:dyDescent="0.2">
      <c r="A1411" s="13"/>
      <c r="B1411" s="299"/>
      <c r="C1411" s="13"/>
      <c r="F1411" s="17"/>
      <c r="G1411" s="17"/>
      <c r="H1411" s="13"/>
      <c r="I1411" s="17"/>
      <c r="J1411" s="17"/>
      <c r="K1411" s="17"/>
      <c r="L1411" s="13"/>
    </row>
    <row r="1412" spans="1:12" s="381" customFormat="1" x14ac:dyDescent="0.2">
      <c r="A1412" s="13"/>
      <c r="B1412" s="299"/>
      <c r="C1412" s="13"/>
      <c r="F1412" s="17"/>
      <c r="G1412" s="17"/>
      <c r="H1412" s="13"/>
      <c r="I1412" s="17"/>
      <c r="J1412" s="17"/>
      <c r="K1412" s="17"/>
      <c r="L1412" s="13"/>
    </row>
    <row r="1413" spans="1:12" s="381" customFormat="1" x14ac:dyDescent="0.2">
      <c r="A1413" s="13"/>
      <c r="B1413" s="299"/>
      <c r="C1413" s="13"/>
      <c r="F1413" s="17"/>
      <c r="G1413" s="17"/>
      <c r="H1413" s="13"/>
      <c r="I1413" s="17"/>
      <c r="J1413" s="17"/>
      <c r="K1413" s="17"/>
      <c r="L1413" s="13"/>
    </row>
    <row r="1414" spans="1:12" s="381" customFormat="1" x14ac:dyDescent="0.2">
      <c r="A1414" s="13"/>
      <c r="B1414" s="299"/>
      <c r="C1414" s="13"/>
      <c r="F1414" s="17"/>
      <c r="G1414" s="17"/>
      <c r="H1414" s="13"/>
      <c r="I1414" s="17"/>
      <c r="J1414" s="17"/>
      <c r="K1414" s="17"/>
      <c r="L1414" s="13"/>
    </row>
    <row r="1415" spans="1:12" s="381" customFormat="1" x14ac:dyDescent="0.2">
      <c r="A1415" s="13"/>
      <c r="B1415" s="299"/>
      <c r="C1415" s="13"/>
      <c r="F1415" s="17"/>
      <c r="G1415" s="17"/>
      <c r="H1415" s="13"/>
      <c r="I1415" s="17"/>
      <c r="J1415" s="17"/>
      <c r="K1415" s="17"/>
      <c r="L1415" s="13"/>
    </row>
    <row r="1416" spans="1:12" s="381" customFormat="1" x14ac:dyDescent="0.2">
      <c r="A1416" s="13"/>
      <c r="B1416" s="299"/>
      <c r="C1416" s="13"/>
      <c r="F1416" s="17"/>
      <c r="G1416" s="17"/>
      <c r="H1416" s="13"/>
      <c r="I1416" s="17"/>
      <c r="J1416" s="17"/>
      <c r="K1416" s="17"/>
      <c r="L1416" s="13"/>
    </row>
    <row r="1417" spans="1:12" s="381" customFormat="1" x14ac:dyDescent="0.2">
      <c r="A1417" s="13"/>
      <c r="B1417" s="299"/>
      <c r="C1417" s="13"/>
      <c r="F1417" s="17"/>
      <c r="G1417" s="17"/>
      <c r="H1417" s="13"/>
      <c r="I1417" s="17"/>
      <c r="J1417" s="17"/>
      <c r="K1417" s="17"/>
      <c r="L1417" s="13"/>
    </row>
    <row r="1418" spans="1:12" s="381" customFormat="1" x14ac:dyDescent="0.2">
      <c r="A1418" s="13"/>
      <c r="B1418" s="299"/>
      <c r="C1418" s="13"/>
      <c r="F1418" s="17"/>
      <c r="G1418" s="17"/>
      <c r="H1418" s="13"/>
      <c r="I1418" s="17"/>
      <c r="J1418" s="17"/>
      <c r="K1418" s="17"/>
      <c r="L1418" s="13"/>
    </row>
    <row r="1419" spans="1:12" s="381" customFormat="1" x14ac:dyDescent="0.2">
      <c r="A1419" s="13"/>
      <c r="B1419" s="299"/>
      <c r="C1419" s="13"/>
      <c r="F1419" s="17"/>
      <c r="G1419" s="17"/>
      <c r="H1419" s="13"/>
      <c r="I1419" s="17"/>
      <c r="J1419" s="17"/>
      <c r="K1419" s="17"/>
      <c r="L1419" s="13"/>
    </row>
    <row r="1420" spans="1:12" s="381" customFormat="1" x14ac:dyDescent="0.2">
      <c r="A1420" s="13"/>
      <c r="B1420" s="299"/>
      <c r="C1420" s="13"/>
      <c r="F1420" s="17"/>
      <c r="G1420" s="17"/>
      <c r="H1420" s="13"/>
      <c r="I1420" s="17"/>
      <c r="J1420" s="17"/>
      <c r="K1420" s="17"/>
      <c r="L1420" s="13"/>
    </row>
    <row r="1421" spans="1:12" s="381" customFormat="1" x14ac:dyDescent="0.2">
      <c r="A1421" s="13"/>
      <c r="B1421" s="299"/>
      <c r="C1421" s="13"/>
      <c r="F1421" s="17"/>
      <c r="G1421" s="17"/>
      <c r="H1421" s="13"/>
      <c r="I1421" s="17"/>
      <c r="J1421" s="17"/>
      <c r="K1421" s="17"/>
      <c r="L1421" s="13"/>
    </row>
    <row r="1422" spans="1:12" s="381" customFormat="1" x14ac:dyDescent="0.2">
      <c r="A1422" s="13"/>
      <c r="B1422" s="299"/>
      <c r="C1422" s="13"/>
      <c r="F1422" s="17"/>
      <c r="G1422" s="17"/>
      <c r="H1422" s="13"/>
      <c r="I1422" s="17"/>
      <c r="J1422" s="17"/>
      <c r="K1422" s="17"/>
      <c r="L1422" s="13"/>
    </row>
    <row r="1423" spans="1:12" s="381" customFormat="1" x14ac:dyDescent="0.2">
      <c r="A1423" s="13"/>
      <c r="B1423" s="299"/>
      <c r="C1423" s="13"/>
      <c r="F1423" s="17"/>
      <c r="G1423" s="17"/>
      <c r="H1423" s="13"/>
      <c r="I1423" s="17"/>
      <c r="J1423" s="17"/>
      <c r="K1423" s="17"/>
      <c r="L1423" s="13"/>
    </row>
    <row r="1424" spans="1:12" s="381" customFormat="1" x14ac:dyDescent="0.2">
      <c r="A1424" s="13"/>
      <c r="B1424" s="299"/>
      <c r="C1424" s="13"/>
      <c r="F1424" s="17"/>
      <c r="G1424" s="17"/>
      <c r="H1424" s="13"/>
      <c r="I1424" s="17"/>
      <c r="J1424" s="17"/>
      <c r="K1424" s="17"/>
      <c r="L1424" s="13"/>
    </row>
    <row r="1425" spans="1:12" s="381" customFormat="1" x14ac:dyDescent="0.2">
      <c r="A1425" s="13"/>
      <c r="B1425" s="299"/>
      <c r="C1425" s="13"/>
      <c r="F1425" s="17"/>
      <c r="G1425" s="17"/>
      <c r="H1425" s="13"/>
      <c r="I1425" s="17"/>
      <c r="J1425" s="17"/>
      <c r="K1425" s="17"/>
      <c r="L1425" s="13"/>
    </row>
    <row r="1426" spans="1:12" s="381" customFormat="1" x14ac:dyDescent="0.2">
      <c r="A1426" s="13"/>
      <c r="B1426" s="299"/>
      <c r="C1426" s="13"/>
      <c r="F1426" s="17"/>
      <c r="G1426" s="17"/>
      <c r="H1426" s="13"/>
      <c r="I1426" s="17"/>
      <c r="J1426" s="17"/>
      <c r="K1426" s="17"/>
      <c r="L1426" s="13"/>
    </row>
    <row r="1427" spans="1:12" s="381" customFormat="1" x14ac:dyDescent="0.2">
      <c r="A1427" s="13"/>
      <c r="B1427" s="299"/>
      <c r="C1427" s="13"/>
      <c r="F1427" s="17"/>
      <c r="G1427" s="17"/>
      <c r="H1427" s="13"/>
      <c r="I1427" s="17"/>
      <c r="J1427" s="17"/>
      <c r="K1427" s="17"/>
      <c r="L1427" s="13"/>
    </row>
    <row r="1428" spans="1:12" s="381" customFormat="1" x14ac:dyDescent="0.2">
      <c r="A1428" s="13"/>
      <c r="B1428" s="299"/>
      <c r="C1428" s="13"/>
      <c r="F1428" s="17"/>
      <c r="G1428" s="17"/>
      <c r="H1428" s="13"/>
      <c r="I1428" s="17"/>
      <c r="J1428" s="17"/>
      <c r="K1428" s="17"/>
      <c r="L1428" s="13"/>
    </row>
    <row r="1429" spans="1:12" s="381" customFormat="1" x14ac:dyDescent="0.2">
      <c r="A1429" s="13"/>
      <c r="B1429" s="299"/>
      <c r="C1429" s="13"/>
      <c r="F1429" s="17"/>
      <c r="G1429" s="17"/>
      <c r="H1429" s="13"/>
      <c r="I1429" s="17"/>
      <c r="J1429" s="17"/>
      <c r="K1429" s="17"/>
      <c r="L1429" s="13"/>
    </row>
    <row r="1430" spans="1:12" s="381" customFormat="1" x14ac:dyDescent="0.2">
      <c r="A1430" s="13"/>
      <c r="B1430" s="299"/>
      <c r="C1430" s="13"/>
      <c r="F1430" s="17"/>
      <c r="G1430" s="17"/>
      <c r="H1430" s="13"/>
      <c r="I1430" s="17"/>
      <c r="J1430" s="17"/>
      <c r="K1430" s="17"/>
      <c r="L1430" s="13"/>
    </row>
    <row r="1431" spans="1:12" s="381" customFormat="1" x14ac:dyDescent="0.2">
      <c r="A1431" s="13"/>
      <c r="B1431" s="299"/>
      <c r="C1431" s="13"/>
      <c r="F1431" s="17"/>
      <c r="G1431" s="17"/>
      <c r="H1431" s="13"/>
      <c r="I1431" s="17"/>
      <c r="J1431" s="17"/>
      <c r="K1431" s="17"/>
      <c r="L1431" s="13"/>
    </row>
    <row r="1432" spans="1:12" s="381" customFormat="1" x14ac:dyDescent="0.2">
      <c r="A1432" s="13"/>
      <c r="B1432" s="299"/>
      <c r="C1432" s="13"/>
      <c r="F1432" s="17"/>
      <c r="G1432" s="17"/>
      <c r="H1432" s="13"/>
      <c r="I1432" s="17"/>
      <c r="J1432" s="17"/>
      <c r="K1432" s="17"/>
      <c r="L1432" s="13"/>
    </row>
    <row r="1433" spans="1:12" s="381" customFormat="1" x14ac:dyDescent="0.2">
      <c r="A1433" s="13"/>
      <c r="B1433" s="299"/>
      <c r="C1433" s="13"/>
      <c r="F1433" s="17"/>
      <c r="G1433" s="17"/>
      <c r="H1433" s="13"/>
      <c r="I1433" s="17"/>
      <c r="J1433" s="17"/>
      <c r="K1433" s="17"/>
      <c r="L1433" s="13"/>
    </row>
    <row r="1434" spans="1:12" s="381" customFormat="1" x14ac:dyDescent="0.2">
      <c r="A1434" s="13"/>
      <c r="B1434" s="299"/>
      <c r="C1434" s="13"/>
      <c r="F1434" s="17"/>
      <c r="G1434" s="17"/>
      <c r="H1434" s="13"/>
      <c r="I1434" s="17"/>
      <c r="J1434" s="17"/>
      <c r="K1434" s="17"/>
      <c r="L1434" s="13"/>
    </row>
    <row r="1435" spans="1:12" s="381" customFormat="1" x14ac:dyDescent="0.2">
      <c r="A1435" s="13"/>
      <c r="B1435" s="299"/>
      <c r="C1435" s="13"/>
      <c r="F1435" s="17"/>
      <c r="G1435" s="17"/>
      <c r="H1435" s="13"/>
      <c r="I1435" s="17"/>
      <c r="J1435" s="17"/>
      <c r="K1435" s="17"/>
      <c r="L1435" s="13"/>
    </row>
    <row r="1436" spans="1:12" s="381" customFormat="1" x14ac:dyDescent="0.2">
      <c r="A1436" s="13"/>
      <c r="B1436" s="299"/>
      <c r="C1436" s="13"/>
      <c r="F1436" s="17"/>
      <c r="G1436" s="17"/>
      <c r="H1436" s="13"/>
      <c r="I1436" s="17"/>
      <c r="J1436" s="17"/>
      <c r="K1436" s="17"/>
      <c r="L1436" s="13"/>
    </row>
    <row r="1437" spans="1:12" s="381" customFormat="1" x14ac:dyDescent="0.2">
      <c r="A1437" s="13"/>
      <c r="B1437" s="299"/>
      <c r="C1437" s="13"/>
      <c r="F1437" s="17"/>
      <c r="G1437" s="17"/>
      <c r="H1437" s="13"/>
      <c r="I1437" s="17"/>
      <c r="J1437" s="17"/>
      <c r="K1437" s="17"/>
      <c r="L1437" s="13"/>
    </row>
    <row r="1438" spans="1:12" s="381" customFormat="1" x14ac:dyDescent="0.2">
      <c r="A1438" s="13"/>
      <c r="B1438" s="299"/>
      <c r="C1438" s="13"/>
      <c r="F1438" s="17"/>
      <c r="G1438" s="17"/>
      <c r="H1438" s="13"/>
      <c r="I1438" s="17"/>
      <c r="J1438" s="17"/>
      <c r="K1438" s="17"/>
      <c r="L1438" s="13"/>
    </row>
    <row r="1439" spans="1:12" s="381" customFormat="1" x14ac:dyDescent="0.2">
      <c r="A1439" s="13"/>
      <c r="B1439" s="299"/>
      <c r="C1439" s="13"/>
      <c r="F1439" s="17"/>
      <c r="G1439" s="17"/>
      <c r="H1439" s="13"/>
      <c r="I1439" s="17"/>
      <c r="J1439" s="17"/>
      <c r="K1439" s="17"/>
      <c r="L1439" s="13"/>
    </row>
    <row r="1440" spans="1:12" s="381" customFormat="1" x14ac:dyDescent="0.2">
      <c r="A1440" s="13"/>
      <c r="B1440" s="299"/>
      <c r="C1440" s="13"/>
      <c r="F1440" s="17"/>
      <c r="G1440" s="17"/>
      <c r="H1440" s="13"/>
      <c r="I1440" s="17"/>
      <c r="J1440" s="17"/>
      <c r="K1440" s="17"/>
      <c r="L1440" s="13"/>
    </row>
    <row r="1441" spans="1:12" s="381" customFormat="1" x14ac:dyDescent="0.2">
      <c r="A1441" s="13"/>
      <c r="B1441" s="299"/>
      <c r="C1441" s="13"/>
      <c r="F1441" s="17"/>
      <c r="G1441" s="17"/>
      <c r="H1441" s="13"/>
      <c r="I1441" s="17"/>
      <c r="J1441" s="17"/>
      <c r="K1441" s="17"/>
      <c r="L1441" s="13"/>
    </row>
    <row r="1442" spans="1:12" s="381" customFormat="1" x14ac:dyDescent="0.2">
      <c r="A1442" s="13"/>
      <c r="B1442" s="299"/>
      <c r="C1442" s="13"/>
      <c r="F1442" s="17"/>
      <c r="G1442" s="17"/>
      <c r="H1442" s="13"/>
      <c r="I1442" s="17"/>
      <c r="J1442" s="17"/>
      <c r="K1442" s="17"/>
      <c r="L1442" s="13"/>
    </row>
    <row r="1443" spans="1:12" s="381" customFormat="1" x14ac:dyDescent="0.2">
      <c r="A1443" s="13"/>
      <c r="B1443" s="299"/>
      <c r="C1443" s="13"/>
      <c r="F1443" s="17"/>
      <c r="G1443" s="17"/>
      <c r="H1443" s="13"/>
      <c r="I1443" s="17"/>
      <c r="J1443" s="17"/>
      <c r="K1443" s="17"/>
      <c r="L1443" s="13"/>
    </row>
    <row r="1444" spans="1:12" s="381" customFormat="1" x14ac:dyDescent="0.2">
      <c r="A1444" s="13"/>
      <c r="B1444" s="299"/>
      <c r="C1444" s="13"/>
      <c r="F1444" s="17"/>
      <c r="G1444" s="17"/>
      <c r="H1444" s="13"/>
      <c r="I1444" s="17"/>
      <c r="J1444" s="17"/>
      <c r="K1444" s="17"/>
      <c r="L1444" s="13"/>
    </row>
    <row r="1445" spans="1:12" s="381" customFormat="1" x14ac:dyDescent="0.2">
      <c r="A1445" s="13"/>
      <c r="B1445" s="299"/>
      <c r="C1445" s="13"/>
      <c r="F1445" s="17"/>
      <c r="G1445" s="17"/>
      <c r="H1445" s="13"/>
      <c r="I1445" s="17"/>
      <c r="J1445" s="17"/>
      <c r="K1445" s="17"/>
      <c r="L1445" s="13"/>
    </row>
    <row r="1446" spans="1:12" s="381" customFormat="1" x14ac:dyDescent="0.2">
      <c r="A1446" s="13"/>
      <c r="B1446" s="299"/>
      <c r="C1446" s="13"/>
      <c r="F1446" s="17"/>
      <c r="G1446" s="17"/>
      <c r="H1446" s="13"/>
      <c r="I1446" s="17"/>
      <c r="J1446" s="17"/>
      <c r="K1446" s="17"/>
      <c r="L1446" s="13"/>
    </row>
    <row r="1447" spans="1:12" s="381" customFormat="1" x14ac:dyDescent="0.2">
      <c r="A1447" s="13"/>
      <c r="B1447" s="299"/>
      <c r="C1447" s="13"/>
      <c r="F1447" s="17"/>
      <c r="G1447" s="17"/>
      <c r="H1447" s="13"/>
      <c r="I1447" s="17"/>
      <c r="J1447" s="17"/>
      <c r="K1447" s="17"/>
      <c r="L1447" s="13"/>
    </row>
    <row r="1448" spans="1:12" s="381" customFormat="1" x14ac:dyDescent="0.2">
      <c r="A1448" s="13"/>
      <c r="B1448" s="299"/>
      <c r="C1448" s="13"/>
      <c r="F1448" s="17"/>
      <c r="G1448" s="17"/>
      <c r="H1448" s="13"/>
      <c r="I1448" s="17"/>
      <c r="J1448" s="17"/>
      <c r="K1448" s="17"/>
      <c r="L1448" s="13"/>
    </row>
    <row r="1449" spans="1:12" s="381" customFormat="1" x14ac:dyDescent="0.2">
      <c r="A1449" s="13"/>
      <c r="B1449" s="299"/>
      <c r="C1449" s="13"/>
      <c r="F1449" s="17"/>
      <c r="G1449" s="17"/>
      <c r="H1449" s="13"/>
      <c r="I1449" s="17"/>
      <c r="J1449" s="17"/>
      <c r="K1449" s="17"/>
      <c r="L1449" s="13"/>
    </row>
    <row r="1450" spans="1:12" s="381" customFormat="1" x14ac:dyDescent="0.2">
      <c r="A1450" s="13"/>
      <c r="B1450" s="299"/>
      <c r="C1450" s="13"/>
      <c r="F1450" s="17"/>
      <c r="G1450" s="17"/>
      <c r="H1450" s="13"/>
      <c r="I1450" s="17"/>
      <c r="J1450" s="17"/>
      <c r="K1450" s="17"/>
      <c r="L1450" s="13"/>
    </row>
    <row r="1451" spans="1:12" s="381" customFormat="1" x14ac:dyDescent="0.2">
      <c r="A1451" s="13"/>
      <c r="B1451" s="299"/>
      <c r="C1451" s="13"/>
      <c r="F1451" s="17"/>
      <c r="G1451" s="17"/>
      <c r="H1451" s="13"/>
      <c r="I1451" s="17"/>
      <c r="J1451" s="17"/>
      <c r="K1451" s="17"/>
      <c r="L1451" s="13"/>
    </row>
    <row r="1452" spans="1:12" s="381" customFormat="1" x14ac:dyDescent="0.2">
      <c r="A1452" s="13"/>
      <c r="B1452" s="299"/>
      <c r="C1452" s="13"/>
      <c r="F1452" s="17"/>
      <c r="G1452" s="17"/>
      <c r="H1452" s="13"/>
      <c r="I1452" s="17"/>
      <c r="J1452" s="17"/>
      <c r="K1452" s="17"/>
      <c r="L1452" s="13"/>
    </row>
    <row r="1453" spans="1:12" s="381" customFormat="1" x14ac:dyDescent="0.2">
      <c r="A1453" s="13"/>
      <c r="B1453" s="299"/>
      <c r="C1453" s="13"/>
      <c r="F1453" s="17"/>
      <c r="G1453" s="17"/>
      <c r="H1453" s="13"/>
      <c r="I1453" s="17"/>
      <c r="J1453" s="17"/>
      <c r="K1453" s="17"/>
      <c r="L1453" s="13"/>
    </row>
    <row r="1454" spans="1:12" s="381" customFormat="1" x14ac:dyDescent="0.2">
      <c r="A1454" s="13"/>
      <c r="B1454" s="299"/>
      <c r="C1454" s="13"/>
      <c r="F1454" s="17"/>
      <c r="G1454" s="17"/>
      <c r="H1454" s="13"/>
      <c r="I1454" s="17"/>
      <c r="J1454" s="17"/>
      <c r="K1454" s="17"/>
      <c r="L1454" s="13"/>
    </row>
    <row r="1455" spans="1:12" s="381" customFormat="1" x14ac:dyDescent="0.2">
      <c r="A1455" s="13"/>
      <c r="B1455" s="299"/>
      <c r="C1455" s="13"/>
      <c r="F1455" s="17"/>
      <c r="G1455" s="17"/>
      <c r="H1455" s="13"/>
      <c r="I1455" s="17"/>
      <c r="J1455" s="17"/>
      <c r="K1455" s="17"/>
      <c r="L1455" s="13"/>
    </row>
    <row r="1456" spans="1:12" s="381" customFormat="1" x14ac:dyDescent="0.2">
      <c r="A1456" s="13"/>
      <c r="B1456" s="299"/>
      <c r="C1456" s="13"/>
      <c r="F1456" s="17"/>
      <c r="G1456" s="17"/>
      <c r="H1456" s="13"/>
      <c r="I1456" s="17"/>
      <c r="J1456" s="17"/>
      <c r="K1456" s="17"/>
      <c r="L1456" s="13"/>
    </row>
    <row r="1457" spans="1:12" s="381" customFormat="1" x14ac:dyDescent="0.2">
      <c r="A1457" s="13"/>
      <c r="B1457" s="299"/>
      <c r="C1457" s="13"/>
      <c r="F1457" s="17"/>
      <c r="G1457" s="17"/>
      <c r="H1457" s="13"/>
      <c r="I1457" s="17"/>
      <c r="J1457" s="17"/>
      <c r="K1457" s="17"/>
      <c r="L1457" s="13"/>
    </row>
    <row r="1458" spans="1:12" s="381" customFormat="1" x14ac:dyDescent="0.2">
      <c r="A1458" s="13"/>
      <c r="B1458" s="299"/>
      <c r="C1458" s="13"/>
      <c r="F1458" s="17"/>
      <c r="G1458" s="17"/>
      <c r="H1458" s="13"/>
      <c r="I1458" s="17"/>
      <c r="J1458" s="17"/>
      <c r="K1458" s="17"/>
      <c r="L1458" s="13"/>
    </row>
    <row r="1459" spans="1:12" s="381" customFormat="1" x14ac:dyDescent="0.2">
      <c r="A1459" s="13"/>
      <c r="B1459" s="299"/>
      <c r="C1459" s="13"/>
      <c r="F1459" s="17"/>
      <c r="G1459" s="17"/>
      <c r="H1459" s="13"/>
      <c r="I1459" s="17"/>
      <c r="J1459" s="17"/>
      <c r="K1459" s="17"/>
      <c r="L1459" s="13"/>
    </row>
    <row r="1460" spans="1:12" s="381" customFormat="1" x14ac:dyDescent="0.2">
      <c r="A1460" s="13"/>
      <c r="B1460" s="299"/>
      <c r="C1460" s="13"/>
      <c r="F1460" s="17"/>
      <c r="G1460" s="17"/>
      <c r="H1460" s="13"/>
      <c r="I1460" s="17"/>
      <c r="J1460" s="17"/>
      <c r="K1460" s="17"/>
      <c r="L1460" s="13"/>
    </row>
    <row r="1461" spans="1:12" s="381" customFormat="1" x14ac:dyDescent="0.2">
      <c r="A1461" s="13"/>
      <c r="B1461" s="299"/>
      <c r="C1461" s="13"/>
      <c r="F1461" s="17"/>
      <c r="G1461" s="17"/>
      <c r="H1461" s="13"/>
      <c r="I1461" s="17"/>
      <c r="J1461" s="17"/>
      <c r="K1461" s="17"/>
      <c r="L1461" s="13"/>
    </row>
    <row r="1462" spans="1:12" s="381" customFormat="1" x14ac:dyDescent="0.2">
      <c r="A1462" s="13"/>
      <c r="B1462" s="299"/>
      <c r="C1462" s="13"/>
      <c r="F1462" s="17"/>
      <c r="G1462" s="17"/>
      <c r="H1462" s="13"/>
      <c r="I1462" s="17"/>
      <c r="J1462" s="17"/>
      <c r="K1462" s="17"/>
      <c r="L1462" s="13"/>
    </row>
    <row r="1463" spans="1:12" s="381" customFormat="1" x14ac:dyDescent="0.2">
      <c r="A1463" s="13"/>
      <c r="B1463" s="299"/>
      <c r="C1463" s="13"/>
      <c r="F1463" s="17"/>
      <c r="G1463" s="17"/>
      <c r="H1463" s="13"/>
      <c r="I1463" s="17"/>
      <c r="J1463" s="17"/>
      <c r="K1463" s="17"/>
      <c r="L1463" s="13"/>
    </row>
    <row r="1464" spans="1:12" s="381" customFormat="1" x14ac:dyDescent="0.2">
      <c r="A1464" s="13"/>
      <c r="B1464" s="299"/>
      <c r="C1464" s="13"/>
      <c r="F1464" s="17"/>
      <c r="G1464" s="17"/>
      <c r="H1464" s="13"/>
      <c r="I1464" s="17"/>
      <c r="J1464" s="17"/>
      <c r="K1464" s="17"/>
      <c r="L1464" s="13"/>
    </row>
    <row r="1465" spans="1:12" s="381" customFormat="1" x14ac:dyDescent="0.2">
      <c r="A1465" s="13"/>
      <c r="B1465" s="299"/>
      <c r="C1465" s="13"/>
      <c r="F1465" s="17"/>
      <c r="G1465" s="17"/>
      <c r="H1465" s="13"/>
      <c r="I1465" s="17"/>
      <c r="J1465" s="17"/>
      <c r="K1465" s="17"/>
      <c r="L1465" s="13"/>
    </row>
    <row r="1466" spans="1:12" s="381" customFormat="1" x14ac:dyDescent="0.2">
      <c r="A1466" s="13"/>
      <c r="B1466" s="299"/>
      <c r="C1466" s="13"/>
      <c r="F1466" s="17"/>
      <c r="G1466" s="17"/>
      <c r="H1466" s="13"/>
      <c r="I1466" s="17"/>
      <c r="J1466" s="17"/>
      <c r="K1466" s="17"/>
      <c r="L1466" s="13"/>
    </row>
    <row r="1467" spans="1:12" s="381" customFormat="1" x14ac:dyDescent="0.2">
      <c r="A1467" s="13"/>
      <c r="B1467" s="299"/>
      <c r="C1467" s="13"/>
      <c r="F1467" s="17"/>
      <c r="G1467" s="17"/>
      <c r="H1467" s="13"/>
      <c r="I1467" s="17"/>
      <c r="J1467" s="17"/>
      <c r="K1467" s="17"/>
      <c r="L1467" s="13"/>
    </row>
    <row r="1468" spans="1:12" s="381" customFormat="1" x14ac:dyDescent="0.2">
      <c r="A1468" s="13"/>
      <c r="B1468" s="299"/>
      <c r="C1468" s="13"/>
      <c r="F1468" s="17"/>
      <c r="G1468" s="17"/>
      <c r="H1468" s="13"/>
      <c r="I1468" s="17"/>
      <c r="J1468" s="17"/>
      <c r="K1468" s="17"/>
      <c r="L1468" s="13"/>
    </row>
    <row r="1469" spans="1:12" s="381" customFormat="1" x14ac:dyDescent="0.2">
      <c r="A1469" s="13"/>
      <c r="B1469" s="299"/>
      <c r="C1469" s="13"/>
      <c r="F1469" s="17"/>
      <c r="G1469" s="17"/>
      <c r="H1469" s="13"/>
      <c r="I1469" s="17"/>
      <c r="J1469" s="17"/>
      <c r="K1469" s="17"/>
      <c r="L1469" s="13"/>
    </row>
    <row r="1470" spans="1:12" s="381" customFormat="1" x14ac:dyDescent="0.2">
      <c r="A1470" s="13"/>
      <c r="B1470" s="299"/>
      <c r="C1470" s="13"/>
      <c r="F1470" s="17"/>
      <c r="G1470" s="17"/>
      <c r="H1470" s="13"/>
      <c r="I1470" s="17"/>
      <c r="J1470" s="17"/>
      <c r="K1470" s="17"/>
      <c r="L1470" s="13"/>
    </row>
    <row r="1471" spans="1:12" s="381" customFormat="1" x14ac:dyDescent="0.2">
      <c r="A1471" s="13"/>
      <c r="B1471" s="299"/>
      <c r="C1471" s="13"/>
      <c r="F1471" s="17"/>
      <c r="G1471" s="17"/>
      <c r="H1471" s="13"/>
      <c r="I1471" s="17"/>
      <c r="J1471" s="17"/>
      <c r="K1471" s="17"/>
      <c r="L1471" s="13"/>
    </row>
    <row r="1472" spans="1:12" s="381" customFormat="1" x14ac:dyDescent="0.2">
      <c r="A1472" s="13"/>
      <c r="B1472" s="299"/>
      <c r="C1472" s="13"/>
      <c r="F1472" s="17"/>
      <c r="G1472" s="17"/>
      <c r="H1472" s="13"/>
      <c r="I1472" s="17"/>
      <c r="J1472" s="17"/>
      <c r="K1472" s="17"/>
      <c r="L1472" s="13"/>
    </row>
    <row r="1473" spans="1:12" s="381" customFormat="1" x14ac:dyDescent="0.2">
      <c r="A1473" s="13"/>
      <c r="B1473" s="299"/>
      <c r="C1473" s="13"/>
      <c r="F1473" s="17"/>
      <c r="G1473" s="17"/>
      <c r="H1473" s="13"/>
      <c r="I1473" s="17"/>
      <c r="J1473" s="17"/>
      <c r="K1473" s="17"/>
      <c r="L1473" s="13"/>
    </row>
    <row r="1474" spans="1:12" s="381" customFormat="1" x14ac:dyDescent="0.2">
      <c r="A1474" s="13"/>
      <c r="B1474" s="299"/>
      <c r="C1474" s="13"/>
      <c r="F1474" s="17"/>
      <c r="G1474" s="17"/>
      <c r="H1474" s="13"/>
      <c r="I1474" s="17"/>
      <c r="J1474" s="17"/>
      <c r="K1474" s="17"/>
      <c r="L1474" s="13"/>
    </row>
    <row r="1475" spans="1:12" s="381" customFormat="1" x14ac:dyDescent="0.2">
      <c r="A1475" s="13"/>
      <c r="B1475" s="299"/>
      <c r="C1475" s="13"/>
      <c r="F1475" s="17"/>
      <c r="G1475" s="17"/>
      <c r="H1475" s="13"/>
      <c r="I1475" s="17"/>
      <c r="J1475" s="17"/>
      <c r="K1475" s="17"/>
      <c r="L1475" s="13"/>
    </row>
    <row r="1476" spans="1:12" s="381" customFormat="1" x14ac:dyDescent="0.2">
      <c r="A1476" s="13"/>
      <c r="B1476" s="299"/>
      <c r="C1476" s="13"/>
      <c r="F1476" s="17"/>
      <c r="G1476" s="17"/>
      <c r="H1476" s="13"/>
      <c r="I1476" s="17"/>
      <c r="J1476" s="17"/>
      <c r="K1476" s="17"/>
      <c r="L1476" s="13"/>
    </row>
    <row r="1477" spans="1:12" s="381" customFormat="1" x14ac:dyDescent="0.2">
      <c r="A1477" s="13"/>
      <c r="B1477" s="299"/>
      <c r="C1477" s="13"/>
      <c r="F1477" s="17"/>
      <c r="G1477" s="17"/>
      <c r="H1477" s="13"/>
      <c r="I1477" s="17"/>
      <c r="J1477" s="17"/>
      <c r="K1477" s="17"/>
      <c r="L1477" s="13"/>
    </row>
    <row r="1478" spans="1:12" s="381" customFormat="1" x14ac:dyDescent="0.2">
      <c r="A1478" s="13"/>
      <c r="B1478" s="299"/>
      <c r="C1478" s="13"/>
      <c r="F1478" s="17"/>
      <c r="G1478" s="17"/>
      <c r="H1478" s="13"/>
      <c r="I1478" s="17"/>
      <c r="J1478" s="17"/>
      <c r="K1478" s="17"/>
      <c r="L1478" s="13"/>
    </row>
    <row r="1479" spans="1:12" s="381" customFormat="1" x14ac:dyDescent="0.2">
      <c r="A1479" s="13"/>
      <c r="B1479" s="299"/>
      <c r="C1479" s="13"/>
      <c r="F1479" s="17"/>
      <c r="G1479" s="17"/>
      <c r="H1479" s="13"/>
      <c r="I1479" s="17"/>
      <c r="J1479" s="17"/>
      <c r="K1479" s="17"/>
      <c r="L1479" s="13"/>
    </row>
    <row r="1480" spans="1:12" s="381" customFormat="1" x14ac:dyDescent="0.2">
      <c r="A1480" s="13"/>
      <c r="B1480" s="299"/>
      <c r="C1480" s="13"/>
      <c r="F1480" s="17"/>
      <c r="G1480" s="17"/>
      <c r="H1480" s="13"/>
      <c r="I1480" s="17"/>
      <c r="J1480" s="17"/>
      <c r="K1480" s="17"/>
      <c r="L1480" s="13"/>
    </row>
    <row r="1481" spans="1:12" s="381" customFormat="1" x14ac:dyDescent="0.2">
      <c r="A1481" s="13"/>
      <c r="B1481" s="299"/>
      <c r="C1481" s="13"/>
      <c r="F1481" s="17"/>
      <c r="G1481" s="17"/>
      <c r="H1481" s="13"/>
      <c r="I1481" s="17"/>
      <c r="J1481" s="17"/>
      <c r="K1481" s="17"/>
      <c r="L1481" s="13"/>
    </row>
    <row r="1482" spans="1:12" s="381" customFormat="1" x14ac:dyDescent="0.2">
      <c r="A1482" s="13"/>
      <c r="B1482" s="299"/>
      <c r="C1482" s="13"/>
      <c r="F1482" s="17"/>
      <c r="G1482" s="17"/>
      <c r="H1482" s="13"/>
      <c r="I1482" s="17"/>
      <c r="J1482" s="17"/>
      <c r="K1482" s="17"/>
      <c r="L1482" s="13"/>
    </row>
    <row r="1483" spans="1:12" s="381" customFormat="1" x14ac:dyDescent="0.2">
      <c r="A1483" s="13"/>
      <c r="B1483" s="299"/>
      <c r="C1483" s="13"/>
      <c r="F1483" s="17"/>
      <c r="G1483" s="17"/>
      <c r="H1483" s="13"/>
      <c r="I1483" s="17"/>
      <c r="J1483" s="17"/>
      <c r="K1483" s="17"/>
      <c r="L1483" s="13"/>
    </row>
    <row r="1484" spans="1:12" s="381" customFormat="1" x14ac:dyDescent="0.2">
      <c r="A1484" s="13"/>
      <c r="B1484" s="299"/>
      <c r="C1484" s="13"/>
      <c r="F1484" s="17"/>
      <c r="G1484" s="17"/>
      <c r="H1484" s="13"/>
      <c r="I1484" s="17"/>
      <c r="J1484" s="17"/>
      <c r="K1484" s="17"/>
      <c r="L1484" s="13"/>
    </row>
    <row r="1485" spans="1:12" s="381" customFormat="1" x14ac:dyDescent="0.2">
      <c r="A1485" s="13"/>
      <c r="B1485" s="299"/>
      <c r="C1485" s="13"/>
      <c r="F1485" s="17"/>
      <c r="G1485" s="17"/>
      <c r="H1485" s="13"/>
      <c r="I1485" s="17"/>
      <c r="J1485" s="17"/>
      <c r="K1485" s="17"/>
      <c r="L1485" s="13"/>
    </row>
    <row r="1486" spans="1:12" s="381" customFormat="1" x14ac:dyDescent="0.2">
      <c r="A1486" s="13"/>
      <c r="B1486" s="299"/>
      <c r="C1486" s="13"/>
      <c r="F1486" s="17"/>
      <c r="G1486" s="17"/>
      <c r="H1486" s="13"/>
      <c r="I1486" s="17"/>
      <c r="J1486" s="17"/>
      <c r="K1486" s="17"/>
      <c r="L1486" s="13"/>
    </row>
    <row r="1487" spans="1:12" s="381" customFormat="1" x14ac:dyDescent="0.2">
      <c r="A1487" s="13"/>
      <c r="B1487" s="299"/>
      <c r="C1487" s="13"/>
      <c r="F1487" s="17"/>
      <c r="G1487" s="17"/>
      <c r="H1487" s="13"/>
      <c r="I1487" s="17"/>
      <c r="J1487" s="17"/>
      <c r="K1487" s="17"/>
      <c r="L1487" s="13"/>
    </row>
    <row r="1488" spans="1:12" s="381" customFormat="1" x14ac:dyDescent="0.2">
      <c r="A1488" s="13"/>
      <c r="B1488" s="299"/>
      <c r="C1488" s="13"/>
      <c r="F1488" s="17"/>
      <c r="G1488" s="17"/>
      <c r="H1488" s="13"/>
      <c r="I1488" s="17"/>
      <c r="J1488" s="17"/>
      <c r="K1488" s="17"/>
      <c r="L1488" s="13"/>
    </row>
    <row r="1489" spans="1:12" s="381" customFormat="1" x14ac:dyDescent="0.2">
      <c r="A1489" s="13"/>
      <c r="B1489" s="299"/>
      <c r="C1489" s="13"/>
      <c r="F1489" s="17"/>
      <c r="G1489" s="17"/>
      <c r="H1489" s="13"/>
      <c r="I1489" s="17"/>
      <c r="J1489" s="17"/>
      <c r="K1489" s="17"/>
      <c r="L1489" s="13"/>
    </row>
    <row r="1490" spans="1:12" s="381" customFormat="1" x14ac:dyDescent="0.2">
      <c r="A1490" s="13"/>
      <c r="B1490" s="299"/>
      <c r="C1490" s="13"/>
      <c r="F1490" s="17"/>
      <c r="G1490" s="17"/>
      <c r="H1490" s="13"/>
      <c r="I1490" s="17"/>
      <c r="J1490" s="17"/>
      <c r="K1490" s="17"/>
      <c r="L1490" s="13"/>
    </row>
    <row r="1491" spans="1:12" s="381" customFormat="1" x14ac:dyDescent="0.2">
      <c r="A1491" s="13"/>
      <c r="B1491" s="299"/>
      <c r="C1491" s="13"/>
      <c r="F1491" s="17"/>
      <c r="G1491" s="17"/>
      <c r="H1491" s="13"/>
      <c r="I1491" s="17"/>
      <c r="J1491" s="17"/>
      <c r="K1491" s="17"/>
      <c r="L1491" s="13"/>
    </row>
    <row r="1492" spans="1:12" s="381" customFormat="1" x14ac:dyDescent="0.2">
      <c r="A1492" s="13"/>
      <c r="B1492" s="299"/>
      <c r="C1492" s="13"/>
      <c r="F1492" s="17"/>
      <c r="G1492" s="17"/>
      <c r="H1492" s="13"/>
      <c r="I1492" s="17"/>
      <c r="J1492" s="17"/>
      <c r="K1492" s="17"/>
      <c r="L1492" s="13"/>
    </row>
    <row r="1493" spans="1:12" s="381" customFormat="1" x14ac:dyDescent="0.2">
      <c r="A1493" s="13"/>
      <c r="B1493" s="299"/>
      <c r="C1493" s="13"/>
      <c r="F1493" s="17"/>
      <c r="G1493" s="17"/>
      <c r="H1493" s="13"/>
      <c r="I1493" s="17"/>
      <c r="J1493" s="17"/>
      <c r="K1493" s="17"/>
      <c r="L1493" s="13"/>
    </row>
    <row r="1494" spans="1:12" s="381" customFormat="1" x14ac:dyDescent="0.2">
      <c r="A1494" s="13"/>
      <c r="B1494" s="299"/>
      <c r="C1494" s="13"/>
      <c r="F1494" s="17"/>
      <c r="G1494" s="17"/>
      <c r="H1494" s="13"/>
      <c r="I1494" s="17"/>
      <c r="J1494" s="17"/>
      <c r="K1494" s="17"/>
      <c r="L1494" s="13"/>
    </row>
    <row r="1495" spans="1:12" s="381" customFormat="1" x14ac:dyDescent="0.2">
      <c r="A1495" s="13"/>
      <c r="B1495" s="299"/>
      <c r="C1495" s="13"/>
      <c r="F1495" s="17"/>
      <c r="G1495" s="17"/>
      <c r="H1495" s="13"/>
      <c r="I1495" s="17"/>
      <c r="J1495" s="17"/>
      <c r="K1495" s="17"/>
      <c r="L1495" s="13"/>
    </row>
    <row r="1496" spans="1:12" s="381" customFormat="1" x14ac:dyDescent="0.2">
      <c r="A1496" s="13"/>
      <c r="B1496" s="299"/>
      <c r="C1496" s="13"/>
      <c r="F1496" s="17"/>
      <c r="G1496" s="17"/>
      <c r="H1496" s="13"/>
      <c r="I1496" s="17"/>
      <c r="J1496" s="17"/>
      <c r="K1496" s="17"/>
      <c r="L1496" s="13"/>
    </row>
    <row r="1497" spans="1:12" s="381" customFormat="1" x14ac:dyDescent="0.2">
      <c r="A1497" s="13"/>
      <c r="B1497" s="299"/>
      <c r="C1497" s="13"/>
      <c r="F1497" s="17"/>
      <c r="G1497" s="17"/>
      <c r="H1497" s="13"/>
      <c r="I1497" s="17"/>
      <c r="J1497" s="17"/>
      <c r="K1497" s="17"/>
      <c r="L1497" s="13"/>
    </row>
    <row r="1498" spans="1:12" s="381" customFormat="1" x14ac:dyDescent="0.2">
      <c r="A1498" s="13"/>
      <c r="B1498" s="299"/>
      <c r="C1498" s="13"/>
      <c r="F1498" s="17"/>
      <c r="G1498" s="17"/>
      <c r="H1498" s="13"/>
      <c r="I1498" s="17"/>
      <c r="J1498" s="17"/>
      <c r="K1498" s="17"/>
      <c r="L1498" s="13"/>
    </row>
    <row r="1499" spans="1:12" s="381" customFormat="1" x14ac:dyDescent="0.2">
      <c r="A1499" s="13"/>
      <c r="B1499" s="299"/>
      <c r="C1499" s="13"/>
      <c r="F1499" s="17"/>
      <c r="G1499" s="17"/>
      <c r="H1499" s="13"/>
      <c r="I1499" s="17"/>
      <c r="J1499" s="17"/>
      <c r="K1499" s="17"/>
      <c r="L1499" s="13"/>
    </row>
    <row r="1500" spans="1:12" s="381" customFormat="1" x14ac:dyDescent="0.2">
      <c r="A1500" s="13"/>
      <c r="B1500" s="299"/>
      <c r="C1500" s="13"/>
      <c r="F1500" s="17"/>
      <c r="G1500" s="17"/>
      <c r="H1500" s="13"/>
      <c r="I1500" s="17"/>
      <c r="J1500" s="17"/>
      <c r="K1500" s="17"/>
      <c r="L1500" s="13"/>
    </row>
    <row r="1501" spans="1:12" s="381" customFormat="1" x14ac:dyDescent="0.2">
      <c r="A1501" s="13"/>
      <c r="B1501" s="299"/>
      <c r="C1501" s="13"/>
      <c r="F1501" s="17"/>
      <c r="G1501" s="17"/>
      <c r="H1501" s="13"/>
      <c r="I1501" s="17"/>
      <c r="J1501" s="17"/>
      <c r="K1501" s="17"/>
      <c r="L1501" s="13"/>
    </row>
    <row r="1502" spans="1:12" s="381" customFormat="1" x14ac:dyDescent="0.2">
      <c r="A1502" s="13"/>
      <c r="B1502" s="299"/>
      <c r="C1502" s="13"/>
      <c r="F1502" s="17"/>
      <c r="G1502" s="17"/>
      <c r="H1502" s="13"/>
      <c r="I1502" s="17"/>
      <c r="J1502" s="17"/>
      <c r="K1502" s="17"/>
      <c r="L1502" s="13"/>
    </row>
    <row r="1503" spans="1:12" s="381" customFormat="1" x14ac:dyDescent="0.2">
      <c r="A1503" s="13"/>
      <c r="B1503" s="299"/>
      <c r="C1503" s="13"/>
      <c r="F1503" s="17"/>
      <c r="G1503" s="17"/>
      <c r="H1503" s="13"/>
      <c r="I1503" s="17"/>
      <c r="J1503" s="17"/>
      <c r="K1503" s="17"/>
      <c r="L1503" s="13"/>
    </row>
    <row r="1504" spans="1:12" s="381" customFormat="1" x14ac:dyDescent="0.2">
      <c r="A1504" s="13"/>
      <c r="B1504" s="299"/>
      <c r="C1504" s="13"/>
      <c r="F1504" s="17"/>
      <c r="G1504" s="17"/>
      <c r="H1504" s="13"/>
      <c r="I1504" s="17"/>
      <c r="J1504" s="17"/>
      <c r="K1504" s="17"/>
      <c r="L1504" s="13"/>
    </row>
    <row r="1505" spans="1:12" s="381" customFormat="1" x14ac:dyDescent="0.2">
      <c r="A1505" s="13"/>
      <c r="B1505" s="299"/>
      <c r="C1505" s="13"/>
      <c r="F1505" s="17"/>
      <c r="G1505" s="17"/>
      <c r="H1505" s="13"/>
      <c r="I1505" s="17"/>
      <c r="J1505" s="17"/>
      <c r="K1505" s="17"/>
      <c r="L1505" s="13"/>
    </row>
    <row r="1506" spans="1:12" s="381" customFormat="1" x14ac:dyDescent="0.2">
      <c r="A1506" s="13"/>
      <c r="B1506" s="299"/>
      <c r="C1506" s="13"/>
      <c r="F1506" s="17"/>
      <c r="G1506" s="17"/>
      <c r="H1506" s="13"/>
      <c r="I1506" s="17"/>
      <c r="J1506" s="17"/>
      <c r="K1506" s="17"/>
      <c r="L1506" s="13"/>
    </row>
    <row r="1507" spans="1:12" s="381" customFormat="1" x14ac:dyDescent="0.2">
      <c r="A1507" s="13"/>
      <c r="B1507" s="299"/>
      <c r="C1507" s="13"/>
      <c r="F1507" s="17"/>
      <c r="G1507" s="17"/>
      <c r="H1507" s="13"/>
      <c r="I1507" s="17"/>
      <c r="J1507" s="17"/>
      <c r="K1507" s="17"/>
      <c r="L1507" s="13"/>
    </row>
    <row r="1508" spans="1:12" s="381" customFormat="1" x14ac:dyDescent="0.2">
      <c r="A1508" s="13"/>
      <c r="B1508" s="299"/>
      <c r="C1508" s="13"/>
      <c r="F1508" s="17"/>
      <c r="G1508" s="17"/>
      <c r="H1508" s="13"/>
      <c r="I1508" s="17"/>
      <c r="J1508" s="17"/>
      <c r="K1508" s="17"/>
      <c r="L1508" s="13"/>
    </row>
    <row r="1509" spans="1:12" s="381" customFormat="1" x14ac:dyDescent="0.2">
      <c r="A1509" s="13"/>
      <c r="B1509" s="299"/>
      <c r="C1509" s="13"/>
      <c r="F1509" s="17"/>
      <c r="G1509" s="17"/>
      <c r="H1509" s="13"/>
      <c r="I1509" s="17"/>
      <c r="J1509" s="17"/>
      <c r="K1509" s="17"/>
      <c r="L1509" s="13"/>
    </row>
    <row r="1510" spans="1:12" s="381" customFormat="1" x14ac:dyDescent="0.2">
      <c r="A1510" s="13"/>
      <c r="B1510" s="299"/>
      <c r="C1510" s="13"/>
      <c r="F1510" s="17"/>
      <c r="G1510" s="17"/>
      <c r="H1510" s="13"/>
      <c r="I1510" s="17"/>
      <c r="J1510" s="17"/>
      <c r="K1510" s="17"/>
      <c r="L1510" s="13"/>
    </row>
    <row r="1511" spans="1:12" s="381" customFormat="1" x14ac:dyDescent="0.2">
      <c r="A1511" s="13"/>
      <c r="B1511" s="299"/>
      <c r="C1511" s="13"/>
      <c r="F1511" s="17"/>
      <c r="G1511" s="17"/>
      <c r="H1511" s="13"/>
      <c r="I1511" s="17"/>
      <c r="J1511" s="17"/>
      <c r="K1511" s="17"/>
      <c r="L1511" s="13"/>
    </row>
    <row r="1512" spans="1:12" s="381" customFormat="1" x14ac:dyDescent="0.2">
      <c r="A1512" s="13"/>
      <c r="B1512" s="299"/>
      <c r="C1512" s="13"/>
      <c r="F1512" s="17"/>
      <c r="G1512" s="17"/>
      <c r="H1512" s="13"/>
      <c r="I1512" s="17"/>
      <c r="J1512" s="17"/>
      <c r="K1512" s="17"/>
      <c r="L1512" s="13"/>
    </row>
    <row r="1513" spans="1:12" s="381" customFormat="1" x14ac:dyDescent="0.2">
      <c r="A1513" s="13"/>
      <c r="B1513" s="299"/>
      <c r="C1513" s="13"/>
      <c r="F1513" s="17"/>
      <c r="G1513" s="17"/>
      <c r="H1513" s="13"/>
      <c r="I1513" s="17"/>
      <c r="J1513" s="17"/>
      <c r="K1513" s="17"/>
      <c r="L1513" s="13"/>
    </row>
    <row r="1514" spans="1:12" s="381" customFormat="1" x14ac:dyDescent="0.2">
      <c r="A1514" s="13"/>
      <c r="B1514" s="299"/>
      <c r="C1514" s="13"/>
      <c r="F1514" s="17"/>
      <c r="G1514" s="17"/>
      <c r="H1514" s="13"/>
      <c r="I1514" s="17"/>
      <c r="J1514" s="17"/>
      <c r="K1514" s="17"/>
      <c r="L1514" s="13"/>
    </row>
    <row r="1515" spans="1:12" s="381" customFormat="1" x14ac:dyDescent="0.2">
      <c r="A1515" s="13"/>
      <c r="B1515" s="299"/>
      <c r="C1515" s="13"/>
      <c r="F1515" s="17"/>
      <c r="G1515" s="17"/>
      <c r="H1515" s="13"/>
      <c r="I1515" s="17"/>
      <c r="J1515" s="17"/>
      <c r="K1515" s="17"/>
      <c r="L1515" s="13"/>
    </row>
    <row r="1516" spans="1:12" s="381" customFormat="1" x14ac:dyDescent="0.2">
      <c r="A1516" s="13"/>
      <c r="B1516" s="299"/>
      <c r="C1516" s="13"/>
      <c r="F1516" s="17"/>
      <c r="G1516" s="17"/>
      <c r="H1516" s="13"/>
      <c r="I1516" s="17"/>
      <c r="J1516" s="17"/>
      <c r="K1516" s="17"/>
      <c r="L1516" s="13"/>
    </row>
    <row r="1517" spans="1:12" s="381" customFormat="1" x14ac:dyDescent="0.2">
      <c r="A1517" s="13"/>
      <c r="B1517" s="299"/>
      <c r="C1517" s="13"/>
      <c r="F1517" s="17"/>
      <c r="G1517" s="17"/>
      <c r="H1517" s="13"/>
      <c r="I1517" s="17"/>
      <c r="J1517" s="17"/>
      <c r="K1517" s="17"/>
      <c r="L1517" s="13"/>
    </row>
    <row r="1518" spans="1:12" s="381" customFormat="1" x14ac:dyDescent="0.2">
      <c r="A1518" s="13"/>
      <c r="B1518" s="299"/>
      <c r="C1518" s="13"/>
      <c r="F1518" s="17"/>
      <c r="G1518" s="17"/>
      <c r="H1518" s="13"/>
      <c r="I1518" s="17"/>
      <c r="J1518" s="17"/>
      <c r="K1518" s="17"/>
      <c r="L1518" s="13"/>
    </row>
    <row r="1519" spans="1:12" s="381" customFormat="1" x14ac:dyDescent="0.2">
      <c r="A1519" s="13"/>
      <c r="B1519" s="299"/>
      <c r="C1519" s="13"/>
      <c r="F1519" s="17"/>
      <c r="G1519" s="17"/>
      <c r="H1519" s="13"/>
      <c r="I1519" s="17"/>
      <c r="J1519" s="17"/>
      <c r="K1519" s="17"/>
      <c r="L1519" s="13"/>
    </row>
    <row r="1520" spans="1:12" s="381" customFormat="1" x14ac:dyDescent="0.2">
      <c r="A1520" s="13"/>
      <c r="B1520" s="299"/>
      <c r="C1520" s="13"/>
      <c r="F1520" s="17"/>
      <c r="G1520" s="17"/>
      <c r="H1520" s="13"/>
      <c r="I1520" s="17"/>
      <c r="J1520" s="17"/>
      <c r="K1520" s="17"/>
      <c r="L1520" s="13"/>
    </row>
    <row r="1521" spans="1:12" s="381" customFormat="1" x14ac:dyDescent="0.2">
      <c r="A1521" s="13"/>
      <c r="B1521" s="299"/>
      <c r="C1521" s="13"/>
      <c r="F1521" s="17"/>
      <c r="G1521" s="17"/>
      <c r="H1521" s="13"/>
      <c r="I1521" s="17"/>
      <c r="J1521" s="17"/>
      <c r="K1521" s="17"/>
      <c r="L1521" s="13"/>
    </row>
    <row r="1522" spans="1:12" s="381" customFormat="1" x14ac:dyDescent="0.2">
      <c r="A1522" s="13"/>
      <c r="B1522" s="299"/>
      <c r="C1522" s="13"/>
      <c r="F1522" s="17"/>
      <c r="G1522" s="17"/>
      <c r="H1522" s="13"/>
      <c r="I1522" s="17"/>
      <c r="J1522" s="17"/>
      <c r="K1522" s="17"/>
      <c r="L1522" s="13"/>
    </row>
    <row r="1523" spans="1:12" s="381" customFormat="1" x14ac:dyDescent="0.2">
      <c r="A1523" s="13"/>
      <c r="B1523" s="299"/>
      <c r="C1523" s="13"/>
      <c r="F1523" s="17"/>
      <c r="G1523" s="17"/>
      <c r="H1523" s="13"/>
      <c r="I1523" s="17"/>
      <c r="J1523" s="17"/>
      <c r="K1523" s="17"/>
      <c r="L1523" s="13"/>
    </row>
    <row r="1524" spans="1:12" s="381" customFormat="1" x14ac:dyDescent="0.2">
      <c r="A1524" s="13"/>
      <c r="B1524" s="299"/>
      <c r="C1524" s="13"/>
      <c r="F1524" s="17"/>
      <c r="G1524" s="17"/>
      <c r="H1524" s="13"/>
      <c r="I1524" s="17"/>
      <c r="J1524" s="17"/>
      <c r="K1524" s="17"/>
      <c r="L1524" s="13"/>
    </row>
    <row r="1525" spans="1:12" s="381" customFormat="1" x14ac:dyDescent="0.2">
      <c r="A1525" s="13"/>
      <c r="B1525" s="299"/>
      <c r="C1525" s="13"/>
      <c r="F1525" s="17"/>
      <c r="G1525" s="17"/>
      <c r="H1525" s="13"/>
      <c r="I1525" s="17"/>
      <c r="J1525" s="17"/>
      <c r="K1525" s="17"/>
      <c r="L1525" s="13"/>
    </row>
    <row r="1526" spans="1:12" s="381" customFormat="1" x14ac:dyDescent="0.2">
      <c r="A1526" s="13"/>
      <c r="B1526" s="299"/>
      <c r="C1526" s="13"/>
      <c r="F1526" s="17"/>
      <c r="G1526" s="17"/>
      <c r="H1526" s="13"/>
      <c r="I1526" s="17"/>
      <c r="J1526" s="17"/>
      <c r="K1526" s="17"/>
      <c r="L1526" s="13"/>
    </row>
    <row r="1527" spans="1:12" s="381" customFormat="1" x14ac:dyDescent="0.2">
      <c r="A1527" s="13"/>
      <c r="B1527" s="299"/>
      <c r="C1527" s="13"/>
      <c r="F1527" s="17"/>
      <c r="G1527" s="17"/>
      <c r="H1527" s="13"/>
      <c r="I1527" s="17"/>
      <c r="J1527" s="17"/>
      <c r="K1527" s="17"/>
      <c r="L1527" s="13"/>
    </row>
    <row r="1528" spans="1:12" s="381" customFormat="1" x14ac:dyDescent="0.2">
      <c r="A1528" s="13"/>
      <c r="B1528" s="299"/>
      <c r="C1528" s="13"/>
      <c r="F1528" s="17"/>
      <c r="G1528" s="17"/>
      <c r="H1528" s="13"/>
      <c r="I1528" s="17"/>
      <c r="J1528" s="17"/>
      <c r="K1528" s="17"/>
      <c r="L1528" s="13"/>
    </row>
    <row r="1529" spans="1:12" s="381" customFormat="1" x14ac:dyDescent="0.2">
      <c r="A1529" s="13"/>
      <c r="B1529" s="299"/>
      <c r="C1529" s="13"/>
      <c r="F1529" s="17"/>
      <c r="G1529" s="17"/>
      <c r="H1529" s="13"/>
      <c r="I1529" s="17"/>
      <c r="J1529" s="17"/>
      <c r="K1529" s="17"/>
      <c r="L1529" s="13"/>
    </row>
    <row r="1530" spans="1:12" s="381" customFormat="1" x14ac:dyDescent="0.2">
      <c r="A1530" s="13"/>
      <c r="B1530" s="299"/>
      <c r="C1530" s="13"/>
      <c r="F1530" s="17"/>
      <c r="G1530" s="17"/>
      <c r="H1530" s="13"/>
      <c r="I1530" s="17"/>
      <c r="J1530" s="17"/>
      <c r="K1530" s="17"/>
      <c r="L1530" s="13"/>
    </row>
    <row r="1531" spans="1:12" s="381" customFormat="1" x14ac:dyDescent="0.2">
      <c r="A1531" s="13"/>
      <c r="B1531" s="299"/>
      <c r="C1531" s="13"/>
      <c r="F1531" s="17"/>
      <c r="G1531" s="17"/>
      <c r="H1531" s="13"/>
      <c r="I1531" s="17"/>
      <c r="J1531" s="17"/>
      <c r="K1531" s="17"/>
      <c r="L1531" s="13"/>
    </row>
    <row r="1532" spans="1:12" s="381" customFormat="1" x14ac:dyDescent="0.2">
      <c r="A1532" s="13"/>
      <c r="B1532" s="299"/>
      <c r="C1532" s="13"/>
      <c r="F1532" s="17"/>
      <c r="G1532" s="17"/>
      <c r="H1532" s="13"/>
      <c r="I1532" s="17"/>
      <c r="J1532" s="17"/>
      <c r="K1532" s="17"/>
      <c r="L1532" s="13"/>
    </row>
    <row r="1533" spans="1:12" s="381" customFormat="1" x14ac:dyDescent="0.2">
      <c r="A1533" s="13"/>
      <c r="B1533" s="299"/>
      <c r="C1533" s="13"/>
      <c r="F1533" s="17"/>
      <c r="G1533" s="17"/>
      <c r="H1533" s="13"/>
      <c r="I1533" s="17"/>
      <c r="J1533" s="17"/>
      <c r="K1533" s="17"/>
      <c r="L1533" s="13"/>
    </row>
    <row r="1534" spans="1:12" s="381" customFormat="1" x14ac:dyDescent="0.2">
      <c r="A1534" s="13"/>
      <c r="B1534" s="299"/>
      <c r="C1534" s="13"/>
      <c r="F1534" s="17"/>
      <c r="G1534" s="17"/>
      <c r="H1534" s="13"/>
      <c r="I1534" s="17"/>
      <c r="J1534" s="17"/>
      <c r="K1534" s="17"/>
      <c r="L1534" s="13"/>
    </row>
    <row r="1535" spans="1:12" s="381" customFormat="1" x14ac:dyDescent="0.2">
      <c r="A1535" s="13"/>
      <c r="B1535" s="299"/>
      <c r="C1535" s="13"/>
      <c r="F1535" s="17"/>
      <c r="G1535" s="17"/>
      <c r="H1535" s="13"/>
      <c r="I1535" s="17"/>
      <c r="J1535" s="17"/>
      <c r="K1535" s="17"/>
      <c r="L1535" s="13"/>
    </row>
    <row r="1536" spans="1:12" s="381" customFormat="1" x14ac:dyDescent="0.2">
      <c r="A1536" s="13"/>
      <c r="B1536" s="299"/>
      <c r="C1536" s="13"/>
      <c r="F1536" s="17"/>
      <c r="G1536" s="17"/>
      <c r="H1536" s="13"/>
      <c r="I1536" s="17"/>
      <c r="J1536" s="17"/>
      <c r="K1536" s="17"/>
      <c r="L1536" s="13"/>
    </row>
    <row r="1537" spans="1:12" s="381" customFormat="1" x14ac:dyDescent="0.2">
      <c r="A1537" s="13"/>
      <c r="B1537" s="299"/>
      <c r="C1537" s="13"/>
      <c r="F1537" s="17"/>
      <c r="G1537" s="17"/>
      <c r="H1537" s="13"/>
      <c r="I1537" s="17"/>
      <c r="J1537" s="17"/>
      <c r="K1537" s="17"/>
      <c r="L1537" s="13"/>
    </row>
    <row r="1538" spans="1:12" s="381" customFormat="1" x14ac:dyDescent="0.2">
      <c r="A1538" s="13"/>
      <c r="B1538" s="299"/>
      <c r="C1538" s="13"/>
      <c r="F1538" s="17"/>
      <c r="G1538" s="17"/>
      <c r="H1538" s="13"/>
      <c r="I1538" s="17"/>
      <c r="J1538" s="17"/>
      <c r="K1538" s="17"/>
      <c r="L1538" s="13"/>
    </row>
    <row r="1539" spans="1:12" s="381" customFormat="1" x14ac:dyDescent="0.2">
      <c r="A1539" s="13"/>
      <c r="B1539" s="299"/>
      <c r="C1539" s="13"/>
      <c r="F1539" s="17"/>
      <c r="G1539" s="17"/>
      <c r="H1539" s="13"/>
      <c r="I1539" s="17"/>
      <c r="J1539" s="17"/>
      <c r="K1539" s="17"/>
      <c r="L1539" s="13"/>
    </row>
    <row r="1540" spans="1:12" s="381" customFormat="1" x14ac:dyDescent="0.2">
      <c r="A1540" s="13"/>
      <c r="B1540" s="299"/>
      <c r="C1540" s="13"/>
      <c r="F1540" s="17"/>
      <c r="G1540" s="17"/>
      <c r="H1540" s="13"/>
      <c r="I1540" s="17"/>
      <c r="J1540" s="17"/>
      <c r="K1540" s="17"/>
      <c r="L1540" s="13"/>
    </row>
    <row r="1541" spans="1:12" s="381" customFormat="1" x14ac:dyDescent="0.2">
      <c r="A1541" s="13"/>
      <c r="B1541" s="299"/>
      <c r="C1541" s="13"/>
      <c r="F1541" s="17"/>
      <c r="G1541" s="17"/>
      <c r="H1541" s="13"/>
      <c r="I1541" s="17"/>
      <c r="J1541" s="17"/>
      <c r="K1541" s="17"/>
      <c r="L1541" s="13"/>
    </row>
    <row r="1542" spans="1:12" s="381" customFormat="1" x14ac:dyDescent="0.2">
      <c r="A1542" s="13"/>
      <c r="B1542" s="299"/>
      <c r="C1542" s="13"/>
      <c r="F1542" s="17"/>
      <c r="G1542" s="17"/>
      <c r="H1542" s="13"/>
      <c r="I1542" s="17"/>
      <c r="J1542" s="17"/>
      <c r="K1542" s="17"/>
      <c r="L1542" s="13"/>
    </row>
    <row r="1543" spans="1:12" s="381" customFormat="1" x14ac:dyDescent="0.2">
      <c r="A1543" s="13"/>
      <c r="B1543" s="299"/>
      <c r="C1543" s="13"/>
      <c r="F1543" s="17"/>
      <c r="G1543" s="17"/>
      <c r="H1543" s="13"/>
      <c r="I1543" s="17"/>
      <c r="J1543" s="17"/>
      <c r="K1543" s="17"/>
      <c r="L1543" s="13"/>
    </row>
    <row r="1544" spans="1:12" s="381" customFormat="1" x14ac:dyDescent="0.2">
      <c r="A1544" s="13"/>
      <c r="B1544" s="299"/>
      <c r="C1544" s="13"/>
      <c r="F1544" s="17"/>
      <c r="G1544" s="17"/>
      <c r="H1544" s="13"/>
      <c r="I1544" s="17"/>
      <c r="J1544" s="17"/>
      <c r="K1544" s="17"/>
      <c r="L1544" s="13"/>
    </row>
    <row r="1545" spans="1:12" s="381" customFormat="1" x14ac:dyDescent="0.2">
      <c r="A1545" s="13"/>
      <c r="B1545" s="299"/>
      <c r="C1545" s="13"/>
      <c r="F1545" s="17"/>
      <c r="G1545" s="17"/>
      <c r="H1545" s="13"/>
      <c r="I1545" s="17"/>
      <c r="J1545" s="17"/>
      <c r="K1545" s="17"/>
      <c r="L1545" s="13"/>
    </row>
    <row r="1546" spans="1:12" s="381" customFormat="1" x14ac:dyDescent="0.2">
      <c r="A1546" s="13"/>
      <c r="B1546" s="299"/>
      <c r="C1546" s="13"/>
      <c r="F1546" s="17"/>
      <c r="G1546" s="17"/>
      <c r="H1546" s="13"/>
      <c r="I1546" s="17"/>
      <c r="J1546" s="17"/>
      <c r="K1546" s="17"/>
      <c r="L1546" s="13"/>
    </row>
    <row r="1547" spans="1:12" s="381" customFormat="1" x14ac:dyDescent="0.2">
      <c r="A1547" s="13"/>
      <c r="B1547" s="299"/>
      <c r="C1547" s="13"/>
      <c r="F1547" s="17"/>
      <c r="G1547" s="17"/>
      <c r="H1547" s="13"/>
      <c r="I1547" s="17"/>
      <c r="J1547" s="17"/>
      <c r="K1547" s="17"/>
      <c r="L1547" s="13"/>
    </row>
    <row r="1548" spans="1:12" s="381" customFormat="1" x14ac:dyDescent="0.2">
      <c r="A1548" s="13"/>
      <c r="B1548" s="299"/>
      <c r="C1548" s="13"/>
      <c r="F1548" s="17"/>
      <c r="G1548" s="17"/>
      <c r="H1548" s="13"/>
      <c r="I1548" s="17"/>
      <c r="J1548" s="17"/>
      <c r="K1548" s="17"/>
      <c r="L1548" s="13"/>
    </row>
    <row r="1549" spans="1:12" s="381" customFormat="1" x14ac:dyDescent="0.2">
      <c r="A1549" s="13"/>
      <c r="B1549" s="299"/>
      <c r="C1549" s="13"/>
      <c r="F1549" s="17"/>
      <c r="G1549" s="17"/>
      <c r="H1549" s="13"/>
      <c r="I1549" s="17"/>
      <c r="J1549" s="17"/>
      <c r="K1549" s="17"/>
      <c r="L1549" s="13"/>
    </row>
    <row r="1550" spans="1:12" s="381" customFormat="1" x14ac:dyDescent="0.2">
      <c r="A1550" s="13"/>
      <c r="B1550" s="299"/>
      <c r="C1550" s="13"/>
      <c r="F1550" s="17"/>
      <c r="G1550" s="17"/>
      <c r="H1550" s="13"/>
      <c r="I1550" s="17"/>
      <c r="J1550" s="17"/>
      <c r="K1550" s="17"/>
      <c r="L1550" s="13"/>
    </row>
    <row r="1551" spans="1:12" s="381" customFormat="1" x14ac:dyDescent="0.2">
      <c r="A1551" s="13"/>
      <c r="B1551" s="299"/>
      <c r="C1551" s="13"/>
      <c r="F1551" s="17"/>
      <c r="G1551" s="17"/>
      <c r="H1551" s="13"/>
      <c r="I1551" s="17"/>
      <c r="J1551" s="17"/>
      <c r="K1551" s="17"/>
      <c r="L1551" s="13"/>
    </row>
    <row r="1552" spans="1:12" s="381" customFormat="1" x14ac:dyDescent="0.2">
      <c r="A1552" s="13"/>
      <c r="B1552" s="299"/>
      <c r="C1552" s="13"/>
      <c r="F1552" s="17"/>
      <c r="G1552" s="17"/>
      <c r="H1552" s="13"/>
      <c r="I1552" s="17"/>
      <c r="J1552" s="17"/>
      <c r="K1552" s="17"/>
      <c r="L1552" s="13"/>
    </row>
    <row r="1553" spans="1:12" s="381" customFormat="1" x14ac:dyDescent="0.2">
      <c r="A1553" s="13"/>
      <c r="B1553" s="299"/>
      <c r="C1553" s="13"/>
      <c r="F1553" s="17"/>
      <c r="G1553" s="17"/>
      <c r="H1553" s="13"/>
      <c r="I1553" s="17"/>
      <c r="J1553" s="17"/>
      <c r="K1553" s="17"/>
      <c r="L1553" s="13"/>
    </row>
    <row r="1554" spans="1:12" s="381" customFormat="1" x14ac:dyDescent="0.2">
      <c r="A1554" s="13"/>
      <c r="B1554" s="299"/>
      <c r="C1554" s="13"/>
      <c r="F1554" s="17"/>
      <c r="G1554" s="17"/>
      <c r="H1554" s="13"/>
      <c r="I1554" s="17"/>
      <c r="J1554" s="17"/>
      <c r="K1554" s="17"/>
      <c r="L1554" s="13"/>
    </row>
    <row r="1555" spans="1:12" s="381" customFormat="1" x14ac:dyDescent="0.2">
      <c r="A1555" s="13"/>
      <c r="B1555" s="299"/>
      <c r="C1555" s="13"/>
      <c r="F1555" s="17"/>
      <c r="G1555" s="17"/>
      <c r="H1555" s="13"/>
      <c r="I1555" s="17"/>
      <c r="J1555" s="17"/>
      <c r="K1555" s="17"/>
      <c r="L1555" s="13"/>
    </row>
    <row r="1556" spans="1:12" s="381" customFormat="1" x14ac:dyDescent="0.2">
      <c r="A1556" s="13"/>
      <c r="B1556" s="299"/>
      <c r="C1556" s="13"/>
      <c r="F1556" s="17"/>
      <c r="G1556" s="17"/>
      <c r="H1556" s="13"/>
      <c r="I1556" s="17"/>
      <c r="J1556" s="17"/>
      <c r="K1556" s="17"/>
      <c r="L1556" s="13"/>
    </row>
    <row r="1557" spans="1:12" s="381" customFormat="1" x14ac:dyDescent="0.2">
      <c r="A1557" s="13"/>
      <c r="B1557" s="299"/>
      <c r="C1557" s="13"/>
      <c r="F1557" s="17"/>
      <c r="G1557" s="17"/>
      <c r="H1557" s="13"/>
      <c r="I1557" s="17"/>
      <c r="J1557" s="17"/>
      <c r="K1557" s="17"/>
      <c r="L1557" s="13"/>
    </row>
    <row r="1558" spans="1:12" s="381" customFormat="1" x14ac:dyDescent="0.2">
      <c r="A1558" s="13"/>
      <c r="B1558" s="299"/>
      <c r="C1558" s="13"/>
      <c r="F1558" s="17"/>
      <c r="G1558" s="17"/>
      <c r="H1558" s="13"/>
      <c r="I1558" s="17"/>
      <c r="J1558" s="17"/>
      <c r="K1558" s="17"/>
      <c r="L1558" s="13"/>
    </row>
    <row r="1559" spans="1:12" s="381" customFormat="1" x14ac:dyDescent="0.2">
      <c r="A1559" s="13"/>
      <c r="B1559" s="299"/>
      <c r="C1559" s="13"/>
      <c r="F1559" s="17"/>
      <c r="G1559" s="17"/>
      <c r="H1559" s="13"/>
      <c r="I1559" s="17"/>
      <c r="J1559" s="17"/>
      <c r="K1559" s="17"/>
      <c r="L1559" s="13"/>
    </row>
    <row r="1560" spans="1:12" s="381" customFormat="1" x14ac:dyDescent="0.2">
      <c r="A1560" s="13"/>
      <c r="B1560" s="299"/>
      <c r="C1560" s="13"/>
      <c r="F1560" s="17"/>
      <c r="G1560" s="17"/>
      <c r="H1560" s="13"/>
      <c r="I1560" s="17"/>
      <c r="J1560" s="17"/>
      <c r="K1560" s="17"/>
      <c r="L1560" s="13"/>
    </row>
    <row r="1561" spans="1:12" s="381" customFormat="1" x14ac:dyDescent="0.2">
      <c r="A1561" s="13"/>
      <c r="B1561" s="299"/>
      <c r="C1561" s="13"/>
      <c r="F1561" s="17"/>
      <c r="G1561" s="17"/>
      <c r="H1561" s="13"/>
      <c r="I1561" s="17"/>
      <c r="J1561" s="17"/>
      <c r="K1561" s="17"/>
      <c r="L1561" s="13"/>
    </row>
    <row r="1562" spans="1:12" s="381" customFormat="1" x14ac:dyDescent="0.2">
      <c r="A1562" s="13"/>
      <c r="B1562" s="299"/>
      <c r="C1562" s="13"/>
      <c r="F1562" s="17"/>
      <c r="G1562" s="17"/>
      <c r="H1562" s="13"/>
      <c r="I1562" s="17"/>
      <c r="J1562" s="17"/>
      <c r="K1562" s="17"/>
      <c r="L1562" s="13"/>
    </row>
    <row r="1563" spans="1:12" s="381" customFormat="1" x14ac:dyDescent="0.2">
      <c r="A1563" s="13"/>
      <c r="B1563" s="299"/>
      <c r="C1563" s="13"/>
      <c r="F1563" s="17"/>
      <c r="G1563" s="17"/>
      <c r="H1563" s="13"/>
      <c r="I1563" s="17"/>
      <c r="J1563" s="17"/>
      <c r="K1563" s="17"/>
      <c r="L1563" s="13"/>
    </row>
    <row r="1564" spans="1:12" s="381" customFormat="1" x14ac:dyDescent="0.2">
      <c r="A1564" s="13"/>
      <c r="B1564" s="299"/>
      <c r="C1564" s="13"/>
      <c r="F1564" s="17"/>
      <c r="G1564" s="17"/>
      <c r="H1564" s="13"/>
      <c r="I1564" s="17"/>
      <c r="J1564" s="17"/>
      <c r="K1564" s="17"/>
      <c r="L1564" s="13"/>
    </row>
    <row r="1565" spans="1:12" s="381" customFormat="1" x14ac:dyDescent="0.2">
      <c r="A1565" s="13"/>
      <c r="B1565" s="299"/>
      <c r="C1565" s="13"/>
      <c r="F1565" s="17"/>
      <c r="G1565" s="17"/>
      <c r="H1565" s="13"/>
      <c r="I1565" s="17"/>
      <c r="J1565" s="17"/>
      <c r="K1565" s="17"/>
      <c r="L1565" s="13"/>
    </row>
    <row r="1566" spans="1:12" s="381" customFormat="1" x14ac:dyDescent="0.2">
      <c r="A1566" s="13"/>
      <c r="B1566" s="299"/>
      <c r="C1566" s="13"/>
      <c r="F1566" s="17"/>
      <c r="G1566" s="17"/>
      <c r="H1566" s="13"/>
      <c r="I1566" s="17"/>
      <c r="J1566" s="17"/>
      <c r="K1566" s="17"/>
      <c r="L1566" s="13"/>
    </row>
    <row r="1567" spans="1:12" s="381" customFormat="1" x14ac:dyDescent="0.2">
      <c r="A1567" s="13"/>
      <c r="B1567" s="299"/>
      <c r="C1567" s="13"/>
      <c r="F1567" s="17"/>
      <c r="G1567" s="17"/>
      <c r="H1567" s="13"/>
      <c r="I1567" s="17"/>
      <c r="J1567" s="17"/>
      <c r="K1567" s="17"/>
      <c r="L1567" s="13"/>
    </row>
    <row r="1568" spans="1:12" s="381" customFormat="1" x14ac:dyDescent="0.2">
      <c r="A1568" s="13"/>
      <c r="B1568" s="299"/>
      <c r="C1568" s="13"/>
      <c r="F1568" s="17"/>
      <c r="G1568" s="17"/>
      <c r="H1568" s="13"/>
      <c r="I1568" s="17"/>
      <c r="J1568" s="17"/>
      <c r="K1568" s="17"/>
      <c r="L1568" s="13"/>
    </row>
    <row r="1569" spans="1:12" s="381" customFormat="1" x14ac:dyDescent="0.2">
      <c r="A1569" s="13"/>
      <c r="B1569" s="299"/>
      <c r="C1569" s="13"/>
      <c r="F1569" s="17"/>
      <c r="G1569" s="17"/>
      <c r="H1569" s="13"/>
      <c r="I1569" s="17"/>
      <c r="J1569" s="17"/>
      <c r="K1569" s="17"/>
      <c r="L1569" s="13"/>
    </row>
    <row r="1570" spans="1:12" s="381" customFormat="1" x14ac:dyDescent="0.2">
      <c r="A1570" s="13"/>
      <c r="B1570" s="299"/>
      <c r="C1570" s="13"/>
      <c r="F1570" s="17"/>
      <c r="G1570" s="17"/>
      <c r="H1570" s="13"/>
      <c r="I1570" s="17"/>
      <c r="J1570" s="17"/>
      <c r="K1570" s="17"/>
      <c r="L1570" s="13"/>
    </row>
    <row r="1571" spans="1:12" s="381" customFormat="1" x14ac:dyDescent="0.2">
      <c r="A1571" s="13"/>
      <c r="B1571" s="299"/>
      <c r="C1571" s="13"/>
      <c r="F1571" s="17"/>
      <c r="G1571" s="17"/>
      <c r="H1571" s="13"/>
      <c r="I1571" s="17"/>
      <c r="J1571" s="17"/>
      <c r="K1571" s="17"/>
      <c r="L1571" s="13"/>
    </row>
    <row r="1572" spans="1:12" s="381" customFormat="1" x14ac:dyDescent="0.2">
      <c r="A1572" s="13"/>
      <c r="B1572" s="299"/>
      <c r="C1572" s="13"/>
      <c r="F1572" s="17"/>
      <c r="G1572" s="17"/>
      <c r="H1572" s="13"/>
      <c r="I1572" s="17"/>
      <c r="J1572" s="17"/>
      <c r="K1572" s="17"/>
      <c r="L1572" s="13"/>
    </row>
    <row r="1573" spans="1:12" s="381" customFormat="1" x14ac:dyDescent="0.2">
      <c r="A1573" s="13"/>
      <c r="B1573" s="299"/>
      <c r="C1573" s="13"/>
      <c r="F1573" s="17"/>
      <c r="G1573" s="17"/>
      <c r="H1573" s="13"/>
      <c r="I1573" s="17"/>
      <c r="J1573" s="17"/>
      <c r="K1573" s="17"/>
      <c r="L1573" s="13"/>
    </row>
    <row r="1574" spans="1:12" s="381" customFormat="1" x14ac:dyDescent="0.2">
      <c r="A1574" s="13"/>
      <c r="B1574" s="299"/>
      <c r="C1574" s="13"/>
      <c r="F1574" s="17"/>
      <c r="G1574" s="17"/>
      <c r="H1574" s="13"/>
      <c r="I1574" s="17"/>
      <c r="J1574" s="17"/>
      <c r="K1574" s="17"/>
      <c r="L1574" s="13"/>
    </row>
    <row r="1575" spans="1:12" s="381" customFormat="1" x14ac:dyDescent="0.2">
      <c r="A1575" s="13"/>
      <c r="B1575" s="299"/>
      <c r="C1575" s="13"/>
      <c r="F1575" s="17"/>
      <c r="G1575" s="17"/>
      <c r="H1575" s="13"/>
      <c r="I1575" s="17"/>
      <c r="J1575" s="17"/>
      <c r="K1575" s="17"/>
      <c r="L1575" s="13"/>
    </row>
    <row r="1576" spans="1:12" s="381" customFormat="1" x14ac:dyDescent="0.2">
      <c r="A1576" s="13"/>
      <c r="B1576" s="299"/>
      <c r="C1576" s="13"/>
      <c r="F1576" s="17"/>
      <c r="G1576" s="17"/>
      <c r="H1576" s="13"/>
      <c r="I1576" s="17"/>
      <c r="J1576" s="17"/>
      <c r="K1576" s="17"/>
      <c r="L1576" s="13"/>
    </row>
    <row r="1577" spans="1:12" s="381" customFormat="1" x14ac:dyDescent="0.2">
      <c r="A1577" s="13"/>
      <c r="B1577" s="299"/>
      <c r="C1577" s="13"/>
      <c r="F1577" s="17"/>
      <c r="G1577" s="17"/>
      <c r="H1577" s="13"/>
      <c r="I1577" s="17"/>
      <c r="J1577" s="17"/>
      <c r="K1577" s="17"/>
      <c r="L1577" s="13"/>
    </row>
    <row r="1578" spans="1:12" s="381" customFormat="1" x14ac:dyDescent="0.2">
      <c r="A1578" s="13"/>
      <c r="B1578" s="299"/>
      <c r="C1578" s="13"/>
      <c r="F1578" s="17"/>
      <c r="G1578" s="17"/>
      <c r="H1578" s="13"/>
      <c r="I1578" s="17"/>
      <c r="J1578" s="17"/>
      <c r="K1578" s="17"/>
      <c r="L1578" s="13"/>
    </row>
    <row r="1579" spans="1:12" s="381" customFormat="1" x14ac:dyDescent="0.2">
      <c r="A1579" s="13"/>
      <c r="B1579" s="299"/>
      <c r="C1579" s="13"/>
      <c r="F1579" s="17"/>
      <c r="G1579" s="17"/>
      <c r="H1579" s="13"/>
      <c r="I1579" s="17"/>
      <c r="J1579" s="17"/>
      <c r="K1579" s="17"/>
      <c r="L1579" s="13"/>
    </row>
    <row r="1580" spans="1:12" s="381" customFormat="1" x14ac:dyDescent="0.2">
      <c r="A1580" s="13"/>
      <c r="B1580" s="299"/>
      <c r="C1580" s="13"/>
      <c r="F1580" s="17"/>
      <c r="G1580" s="17"/>
      <c r="H1580" s="13"/>
      <c r="I1580" s="17"/>
      <c r="J1580" s="17"/>
      <c r="K1580" s="17"/>
      <c r="L1580" s="13"/>
    </row>
    <row r="1581" spans="1:12" s="381" customFormat="1" x14ac:dyDescent="0.2">
      <c r="A1581" s="13"/>
      <c r="B1581" s="299"/>
      <c r="C1581" s="13"/>
      <c r="F1581" s="17"/>
      <c r="G1581" s="17"/>
      <c r="H1581" s="13"/>
      <c r="I1581" s="17"/>
      <c r="J1581" s="17"/>
      <c r="K1581" s="17"/>
      <c r="L1581" s="13"/>
    </row>
    <row r="1582" spans="1:12" s="381" customFormat="1" x14ac:dyDescent="0.2">
      <c r="A1582" s="13"/>
      <c r="B1582" s="299"/>
      <c r="C1582" s="13"/>
      <c r="F1582" s="17"/>
      <c r="G1582" s="17"/>
      <c r="H1582" s="13"/>
      <c r="I1582" s="17"/>
      <c r="J1582" s="17"/>
      <c r="K1582" s="17"/>
      <c r="L1582" s="13"/>
    </row>
    <row r="1583" spans="1:12" s="381" customFormat="1" x14ac:dyDescent="0.2">
      <c r="A1583" s="13"/>
      <c r="B1583" s="299"/>
      <c r="C1583" s="13"/>
      <c r="F1583" s="17"/>
      <c r="G1583" s="17"/>
      <c r="H1583" s="13"/>
      <c r="I1583" s="17"/>
      <c r="J1583" s="17"/>
      <c r="K1583" s="17"/>
      <c r="L1583" s="13"/>
    </row>
    <row r="1584" spans="1:12" s="381" customFormat="1" x14ac:dyDescent="0.2">
      <c r="A1584" s="13"/>
      <c r="B1584" s="299"/>
      <c r="C1584" s="13"/>
      <c r="F1584" s="17"/>
      <c r="G1584" s="17"/>
      <c r="H1584" s="13"/>
      <c r="I1584" s="17"/>
      <c r="J1584" s="17"/>
      <c r="K1584" s="17"/>
      <c r="L1584" s="13"/>
    </row>
    <row r="1585" spans="1:12" s="381" customFormat="1" x14ac:dyDescent="0.2">
      <c r="A1585" s="13"/>
      <c r="B1585" s="299"/>
      <c r="C1585" s="13"/>
      <c r="F1585" s="17"/>
      <c r="G1585" s="17"/>
      <c r="H1585" s="13"/>
      <c r="I1585" s="17"/>
      <c r="J1585" s="17"/>
      <c r="K1585" s="17"/>
      <c r="L1585" s="13"/>
    </row>
    <row r="1586" spans="1:12" s="381" customFormat="1" x14ac:dyDescent="0.2">
      <c r="A1586" s="13"/>
      <c r="B1586" s="299"/>
      <c r="C1586" s="13"/>
      <c r="F1586" s="17"/>
      <c r="G1586" s="17"/>
      <c r="H1586" s="13"/>
      <c r="I1586" s="17"/>
      <c r="J1586" s="17"/>
      <c r="K1586" s="17"/>
      <c r="L1586" s="13"/>
    </row>
    <row r="1587" spans="1:12" s="381" customFormat="1" x14ac:dyDescent="0.2">
      <c r="A1587" s="13"/>
      <c r="B1587" s="299"/>
      <c r="C1587" s="13"/>
      <c r="F1587" s="17"/>
      <c r="G1587" s="17"/>
      <c r="H1587" s="13"/>
      <c r="I1587" s="17"/>
      <c r="J1587" s="17"/>
      <c r="K1587" s="17"/>
      <c r="L1587" s="13"/>
    </row>
    <row r="1588" spans="1:12" s="381" customFormat="1" x14ac:dyDescent="0.2">
      <c r="A1588" s="13"/>
      <c r="B1588" s="299"/>
      <c r="C1588" s="13"/>
      <c r="F1588" s="17"/>
      <c r="G1588" s="17"/>
      <c r="H1588" s="13"/>
      <c r="I1588" s="17"/>
      <c r="J1588" s="17"/>
      <c r="K1588" s="17"/>
      <c r="L1588" s="13"/>
    </row>
    <row r="1589" spans="1:12" s="381" customFormat="1" x14ac:dyDescent="0.2">
      <c r="A1589" s="13"/>
      <c r="B1589" s="299"/>
      <c r="C1589" s="13"/>
      <c r="F1589" s="17"/>
      <c r="G1589" s="17"/>
      <c r="H1589" s="13"/>
      <c r="I1589" s="17"/>
      <c r="J1589" s="17"/>
      <c r="K1589" s="17"/>
      <c r="L1589" s="13"/>
    </row>
    <row r="1590" spans="1:12" s="381" customFormat="1" x14ac:dyDescent="0.2">
      <c r="A1590" s="13"/>
      <c r="B1590" s="299"/>
      <c r="C1590" s="13"/>
      <c r="F1590" s="17"/>
      <c r="G1590" s="17"/>
      <c r="H1590" s="13"/>
      <c r="I1590" s="17"/>
      <c r="J1590" s="17"/>
      <c r="K1590" s="17"/>
      <c r="L1590" s="13"/>
    </row>
    <row r="1591" spans="1:12" s="381" customFormat="1" x14ac:dyDescent="0.2">
      <c r="A1591" s="13"/>
      <c r="B1591" s="299"/>
      <c r="C1591" s="13"/>
      <c r="F1591" s="17"/>
      <c r="G1591" s="17"/>
      <c r="H1591" s="13"/>
      <c r="I1591" s="17"/>
      <c r="J1591" s="17"/>
      <c r="K1591" s="17"/>
      <c r="L1591" s="13"/>
    </row>
    <row r="1592" spans="1:12" s="381" customFormat="1" x14ac:dyDescent="0.2">
      <c r="A1592" s="13"/>
      <c r="B1592" s="299"/>
      <c r="C1592" s="13"/>
      <c r="F1592" s="17"/>
      <c r="G1592" s="17"/>
      <c r="H1592" s="13"/>
      <c r="I1592" s="17"/>
      <c r="J1592" s="17"/>
      <c r="K1592" s="17"/>
      <c r="L1592" s="13"/>
    </row>
    <row r="1593" spans="1:12" s="381" customFormat="1" x14ac:dyDescent="0.2">
      <c r="A1593" s="13"/>
      <c r="B1593" s="299"/>
      <c r="C1593" s="13"/>
      <c r="F1593" s="17"/>
      <c r="G1593" s="17"/>
      <c r="H1593" s="13"/>
      <c r="I1593" s="17"/>
      <c r="J1593" s="17"/>
      <c r="K1593" s="17"/>
      <c r="L1593" s="13"/>
    </row>
    <row r="1594" spans="1:12" s="381" customFormat="1" x14ac:dyDescent="0.2">
      <c r="A1594" s="13"/>
      <c r="B1594" s="299"/>
      <c r="C1594" s="13"/>
      <c r="F1594" s="17"/>
      <c r="G1594" s="17"/>
      <c r="H1594" s="13"/>
      <c r="I1594" s="17"/>
      <c r="J1594" s="17"/>
      <c r="K1594" s="17"/>
      <c r="L1594" s="13"/>
    </row>
    <row r="1595" spans="1:12" s="381" customFormat="1" x14ac:dyDescent="0.2">
      <c r="A1595" s="13"/>
      <c r="B1595" s="299"/>
      <c r="C1595" s="13"/>
      <c r="F1595" s="17"/>
      <c r="G1595" s="17"/>
      <c r="H1595" s="13"/>
      <c r="I1595" s="17"/>
      <c r="J1595" s="17"/>
      <c r="K1595" s="17"/>
      <c r="L1595" s="13"/>
    </row>
    <row r="1596" spans="1:12" s="381" customFormat="1" x14ac:dyDescent="0.2">
      <c r="A1596" s="13"/>
      <c r="B1596" s="299"/>
      <c r="C1596" s="13"/>
      <c r="F1596" s="17"/>
      <c r="G1596" s="17"/>
      <c r="H1596" s="13"/>
      <c r="I1596" s="17"/>
      <c r="J1596" s="17"/>
      <c r="K1596" s="17"/>
      <c r="L1596" s="13"/>
    </row>
    <row r="1597" spans="1:12" s="381" customFormat="1" x14ac:dyDescent="0.2">
      <c r="A1597" s="13"/>
      <c r="B1597" s="299"/>
      <c r="C1597" s="13"/>
      <c r="F1597" s="17"/>
      <c r="G1597" s="17"/>
      <c r="H1597" s="13"/>
      <c r="I1597" s="17"/>
      <c r="J1597" s="17"/>
      <c r="K1597" s="17"/>
      <c r="L1597" s="13"/>
    </row>
    <row r="1598" spans="1:12" s="381" customFormat="1" x14ac:dyDescent="0.2">
      <c r="A1598" s="13"/>
      <c r="B1598" s="299"/>
      <c r="C1598" s="13"/>
      <c r="F1598" s="17"/>
      <c r="G1598" s="17"/>
      <c r="H1598" s="13"/>
      <c r="I1598" s="17"/>
      <c r="J1598" s="17"/>
      <c r="K1598" s="17"/>
      <c r="L1598" s="13"/>
    </row>
    <row r="1599" spans="1:12" s="381" customFormat="1" x14ac:dyDescent="0.2">
      <c r="A1599" s="13"/>
      <c r="B1599" s="299"/>
      <c r="C1599" s="13"/>
      <c r="F1599" s="17"/>
      <c r="G1599" s="17"/>
      <c r="H1599" s="13"/>
      <c r="I1599" s="17"/>
      <c r="J1599" s="17"/>
      <c r="K1599" s="17"/>
      <c r="L1599" s="13"/>
    </row>
    <row r="1600" spans="1:12" s="381" customFormat="1" x14ac:dyDescent="0.2">
      <c r="A1600" s="13"/>
      <c r="B1600" s="299"/>
      <c r="C1600" s="13"/>
      <c r="F1600" s="17"/>
      <c r="G1600" s="17"/>
      <c r="H1600" s="13"/>
      <c r="I1600" s="17"/>
      <c r="J1600" s="17"/>
      <c r="K1600" s="17"/>
      <c r="L1600" s="13"/>
    </row>
    <row r="1601" spans="1:12" s="381" customFormat="1" x14ac:dyDescent="0.2">
      <c r="A1601" s="13"/>
      <c r="B1601" s="299"/>
      <c r="C1601" s="13"/>
      <c r="F1601" s="17"/>
      <c r="G1601" s="17"/>
      <c r="H1601" s="13"/>
      <c r="I1601" s="17"/>
      <c r="J1601" s="17"/>
      <c r="K1601" s="17"/>
      <c r="L1601" s="13"/>
    </row>
    <row r="1602" spans="1:12" s="381" customFormat="1" x14ac:dyDescent="0.2">
      <c r="A1602" s="13"/>
      <c r="B1602" s="299"/>
      <c r="C1602" s="13"/>
      <c r="F1602" s="17"/>
      <c r="G1602" s="17"/>
      <c r="H1602" s="13"/>
      <c r="I1602" s="17"/>
      <c r="J1602" s="17"/>
      <c r="K1602" s="17"/>
      <c r="L1602" s="13"/>
    </row>
    <row r="1603" spans="1:12" s="381" customFormat="1" x14ac:dyDescent="0.2">
      <c r="A1603" s="13"/>
      <c r="B1603" s="299"/>
      <c r="C1603" s="13"/>
      <c r="F1603" s="17"/>
      <c r="G1603" s="17"/>
      <c r="H1603" s="13"/>
      <c r="I1603" s="17"/>
      <c r="J1603" s="17"/>
      <c r="K1603" s="17"/>
      <c r="L1603" s="13"/>
    </row>
    <row r="1604" spans="1:12" s="381" customFormat="1" x14ac:dyDescent="0.2">
      <c r="A1604" s="13"/>
      <c r="B1604" s="299"/>
      <c r="C1604" s="13"/>
      <c r="F1604" s="17"/>
      <c r="G1604" s="17"/>
      <c r="H1604" s="13"/>
      <c r="I1604" s="17"/>
      <c r="J1604" s="17"/>
      <c r="K1604" s="17"/>
      <c r="L1604" s="13"/>
    </row>
    <row r="1605" spans="1:12" s="381" customFormat="1" x14ac:dyDescent="0.2">
      <c r="A1605" s="13"/>
      <c r="B1605" s="299"/>
      <c r="C1605" s="13"/>
      <c r="F1605" s="17"/>
      <c r="G1605" s="17"/>
      <c r="H1605" s="13"/>
      <c r="I1605" s="17"/>
      <c r="J1605" s="17"/>
      <c r="K1605" s="17"/>
      <c r="L1605" s="13"/>
    </row>
    <row r="1606" spans="1:12" s="381" customFormat="1" x14ac:dyDescent="0.2">
      <c r="A1606" s="13"/>
      <c r="B1606" s="299"/>
      <c r="C1606" s="13"/>
      <c r="F1606" s="17"/>
      <c r="G1606" s="17"/>
      <c r="H1606" s="13"/>
      <c r="I1606" s="17"/>
      <c r="J1606" s="17"/>
      <c r="K1606" s="17"/>
      <c r="L1606" s="13"/>
    </row>
    <row r="1607" spans="1:12" s="381" customFormat="1" x14ac:dyDescent="0.2">
      <c r="A1607" s="13"/>
      <c r="B1607" s="299"/>
      <c r="C1607" s="13"/>
      <c r="F1607" s="17"/>
      <c r="G1607" s="17"/>
      <c r="H1607" s="13"/>
      <c r="I1607" s="17"/>
      <c r="J1607" s="17"/>
      <c r="K1607" s="17"/>
      <c r="L1607" s="13"/>
    </row>
    <row r="1608" spans="1:12" s="381" customFormat="1" x14ac:dyDescent="0.2">
      <c r="A1608" s="13"/>
      <c r="B1608" s="299"/>
      <c r="C1608" s="13"/>
      <c r="F1608" s="17"/>
      <c r="G1608" s="17"/>
      <c r="H1608" s="13"/>
      <c r="I1608" s="17"/>
      <c r="J1608" s="17"/>
      <c r="K1608" s="17"/>
      <c r="L1608" s="13"/>
    </row>
    <row r="1609" spans="1:12" s="381" customFormat="1" x14ac:dyDescent="0.2">
      <c r="A1609" s="13"/>
      <c r="B1609" s="299"/>
      <c r="C1609" s="13"/>
      <c r="F1609" s="17"/>
      <c r="G1609" s="17"/>
      <c r="H1609" s="13"/>
      <c r="I1609" s="17"/>
      <c r="J1609" s="17"/>
      <c r="K1609" s="17"/>
      <c r="L1609" s="13"/>
    </row>
    <row r="1610" spans="1:12" s="381" customFormat="1" x14ac:dyDescent="0.2">
      <c r="A1610" s="13"/>
      <c r="B1610" s="299"/>
      <c r="C1610" s="13"/>
      <c r="F1610" s="17"/>
      <c r="G1610" s="17"/>
      <c r="H1610" s="13"/>
      <c r="I1610" s="17"/>
      <c r="J1610" s="17"/>
      <c r="K1610" s="17"/>
      <c r="L1610" s="13"/>
    </row>
    <row r="1611" spans="1:12" s="381" customFormat="1" x14ac:dyDescent="0.2">
      <c r="A1611" s="13"/>
      <c r="B1611" s="299"/>
      <c r="C1611" s="13"/>
      <c r="F1611" s="17"/>
      <c r="G1611" s="17"/>
      <c r="H1611" s="13"/>
      <c r="I1611" s="17"/>
      <c r="J1611" s="17"/>
      <c r="K1611" s="17"/>
      <c r="L1611" s="13"/>
    </row>
    <row r="1612" spans="1:12" s="381" customFormat="1" x14ac:dyDescent="0.2">
      <c r="A1612" s="13"/>
      <c r="B1612" s="299"/>
      <c r="C1612" s="13"/>
      <c r="F1612" s="17"/>
      <c r="G1612" s="17"/>
      <c r="H1612" s="13"/>
      <c r="I1612" s="17"/>
      <c r="J1612" s="17"/>
      <c r="K1612" s="17"/>
      <c r="L1612" s="13"/>
    </row>
    <row r="1613" spans="1:12" s="381" customFormat="1" x14ac:dyDescent="0.2">
      <c r="A1613" s="13"/>
      <c r="B1613" s="299"/>
      <c r="C1613" s="13"/>
      <c r="F1613" s="17"/>
      <c r="G1613" s="17"/>
      <c r="H1613" s="13"/>
      <c r="I1613" s="17"/>
      <c r="J1613" s="17"/>
      <c r="K1613" s="17"/>
      <c r="L1613" s="13"/>
    </row>
    <row r="1614" spans="1:12" s="381" customFormat="1" x14ac:dyDescent="0.2">
      <c r="A1614" s="13"/>
      <c r="B1614" s="299"/>
      <c r="C1614" s="13"/>
      <c r="F1614" s="17"/>
      <c r="G1614" s="17"/>
      <c r="H1614" s="13"/>
      <c r="I1614" s="17"/>
      <c r="J1614" s="17"/>
      <c r="K1614" s="17"/>
      <c r="L1614" s="13"/>
    </row>
    <row r="1615" spans="1:12" s="381" customFormat="1" x14ac:dyDescent="0.2">
      <c r="A1615" s="13"/>
      <c r="B1615" s="299"/>
      <c r="C1615" s="13"/>
      <c r="F1615" s="17"/>
      <c r="G1615" s="17"/>
      <c r="H1615" s="13"/>
      <c r="I1615" s="17"/>
      <c r="J1615" s="17"/>
      <c r="K1615" s="17"/>
      <c r="L1615" s="13"/>
    </row>
    <row r="1616" spans="1:12" s="381" customFormat="1" x14ac:dyDescent="0.2">
      <c r="A1616" s="13"/>
      <c r="B1616" s="299"/>
      <c r="C1616" s="13"/>
      <c r="F1616" s="17"/>
      <c r="G1616" s="17"/>
      <c r="H1616" s="13"/>
      <c r="I1616" s="17"/>
      <c r="J1616" s="17"/>
      <c r="K1616" s="17"/>
      <c r="L1616" s="13"/>
    </row>
    <row r="1617" spans="1:12" s="381" customFormat="1" x14ac:dyDescent="0.2">
      <c r="A1617" s="13"/>
      <c r="B1617" s="299"/>
      <c r="C1617" s="13"/>
      <c r="F1617" s="17"/>
      <c r="G1617" s="17"/>
      <c r="H1617" s="13"/>
      <c r="I1617" s="17"/>
      <c r="J1617" s="17"/>
      <c r="K1617" s="17"/>
      <c r="L1617" s="13"/>
    </row>
    <row r="1618" spans="1:12" s="381" customFormat="1" x14ac:dyDescent="0.2">
      <c r="A1618" s="13"/>
      <c r="B1618" s="299"/>
      <c r="C1618" s="13"/>
      <c r="F1618" s="17"/>
      <c r="G1618" s="17"/>
      <c r="H1618" s="13"/>
      <c r="I1618" s="17"/>
      <c r="J1618" s="17"/>
      <c r="K1618" s="17"/>
      <c r="L1618" s="13"/>
    </row>
    <row r="1619" spans="1:12" s="381" customFormat="1" x14ac:dyDescent="0.2">
      <c r="A1619" s="13"/>
      <c r="B1619" s="299"/>
      <c r="C1619" s="13"/>
      <c r="F1619" s="17"/>
      <c r="G1619" s="17"/>
      <c r="H1619" s="13"/>
      <c r="I1619" s="17"/>
      <c r="J1619" s="17"/>
      <c r="K1619" s="17"/>
      <c r="L1619" s="13"/>
    </row>
    <row r="1620" spans="1:12" s="381" customFormat="1" x14ac:dyDescent="0.2">
      <c r="A1620" s="13"/>
      <c r="B1620" s="299"/>
      <c r="C1620" s="13"/>
      <c r="F1620" s="17"/>
      <c r="G1620" s="17"/>
      <c r="H1620" s="13"/>
      <c r="I1620" s="17"/>
      <c r="J1620" s="17"/>
      <c r="K1620" s="17"/>
      <c r="L1620" s="13"/>
    </row>
    <row r="1621" spans="1:12" s="381" customFormat="1" x14ac:dyDescent="0.2">
      <c r="A1621" s="13"/>
      <c r="B1621" s="299"/>
      <c r="C1621" s="13"/>
      <c r="F1621" s="17"/>
      <c r="G1621" s="17"/>
      <c r="H1621" s="13"/>
      <c r="I1621" s="17"/>
      <c r="J1621" s="17"/>
      <c r="K1621" s="17"/>
      <c r="L1621" s="13"/>
    </row>
    <row r="1622" spans="1:12" s="381" customFormat="1" x14ac:dyDescent="0.2">
      <c r="A1622" s="13"/>
      <c r="B1622" s="299"/>
      <c r="C1622" s="13"/>
      <c r="F1622" s="17"/>
      <c r="G1622" s="17"/>
      <c r="H1622" s="13"/>
      <c r="I1622" s="17"/>
      <c r="J1622" s="17"/>
      <c r="K1622" s="17"/>
      <c r="L1622" s="13"/>
    </row>
    <row r="1623" spans="1:12" s="381" customFormat="1" x14ac:dyDescent="0.2">
      <c r="A1623" s="13"/>
      <c r="B1623" s="299"/>
      <c r="C1623" s="13"/>
      <c r="F1623" s="17"/>
      <c r="G1623" s="17"/>
      <c r="H1623" s="13"/>
      <c r="I1623" s="17"/>
      <c r="J1623" s="17"/>
      <c r="K1623" s="17"/>
      <c r="L1623" s="13"/>
    </row>
    <row r="1624" spans="1:12" s="381" customFormat="1" x14ac:dyDescent="0.2">
      <c r="A1624" s="13"/>
      <c r="B1624" s="299"/>
      <c r="C1624" s="13"/>
      <c r="F1624" s="17"/>
      <c r="G1624" s="17"/>
      <c r="H1624" s="13"/>
      <c r="I1624" s="17"/>
      <c r="J1624" s="17"/>
      <c r="K1624" s="17"/>
      <c r="L1624" s="13"/>
    </row>
    <row r="1625" spans="1:12" s="381" customFormat="1" x14ac:dyDescent="0.2">
      <c r="A1625" s="13"/>
      <c r="B1625" s="299"/>
      <c r="C1625" s="13"/>
      <c r="F1625" s="17"/>
      <c r="G1625" s="17"/>
      <c r="H1625" s="13"/>
      <c r="I1625" s="17"/>
      <c r="J1625" s="17"/>
      <c r="K1625" s="17"/>
      <c r="L1625" s="13"/>
    </row>
    <row r="1626" spans="1:12" s="381" customFormat="1" x14ac:dyDescent="0.2">
      <c r="A1626" s="13"/>
      <c r="B1626" s="299"/>
      <c r="C1626" s="13"/>
      <c r="F1626" s="17"/>
      <c r="G1626" s="17"/>
      <c r="H1626" s="13"/>
      <c r="I1626" s="17"/>
      <c r="J1626" s="17"/>
      <c r="K1626" s="17"/>
      <c r="L1626" s="13"/>
    </row>
    <row r="1627" spans="1:12" s="381" customFormat="1" x14ac:dyDescent="0.2">
      <c r="A1627" s="13"/>
      <c r="B1627" s="299"/>
      <c r="C1627" s="13"/>
      <c r="F1627" s="17"/>
      <c r="G1627" s="17"/>
      <c r="H1627" s="13"/>
      <c r="I1627" s="17"/>
      <c r="J1627" s="17"/>
      <c r="K1627" s="17"/>
      <c r="L1627" s="13"/>
    </row>
    <row r="1628" spans="1:12" s="381" customFormat="1" x14ac:dyDescent="0.2">
      <c r="A1628" s="13"/>
      <c r="B1628" s="299"/>
      <c r="C1628" s="13"/>
      <c r="F1628" s="17"/>
      <c r="G1628" s="17"/>
      <c r="H1628" s="13"/>
      <c r="I1628" s="17"/>
      <c r="J1628" s="17"/>
      <c r="K1628" s="17"/>
      <c r="L1628" s="13"/>
    </row>
    <row r="1629" spans="1:12" s="381" customFormat="1" x14ac:dyDescent="0.2">
      <c r="A1629" s="13"/>
      <c r="B1629" s="299"/>
      <c r="C1629" s="13"/>
      <c r="F1629" s="17"/>
      <c r="G1629" s="17"/>
      <c r="H1629" s="13"/>
      <c r="I1629" s="17"/>
      <c r="J1629" s="17"/>
      <c r="K1629" s="17"/>
      <c r="L1629" s="13"/>
    </row>
    <row r="1630" spans="1:12" s="381" customFormat="1" x14ac:dyDescent="0.2">
      <c r="A1630" s="13"/>
      <c r="B1630" s="299"/>
      <c r="C1630" s="13"/>
      <c r="F1630" s="17"/>
      <c r="G1630" s="17"/>
      <c r="H1630" s="13"/>
      <c r="I1630" s="17"/>
      <c r="J1630" s="17"/>
      <c r="K1630" s="17"/>
      <c r="L1630" s="13"/>
    </row>
    <row r="1631" spans="1:12" s="381" customFormat="1" x14ac:dyDescent="0.2">
      <c r="A1631" s="13"/>
      <c r="B1631" s="299"/>
      <c r="C1631" s="13"/>
      <c r="F1631" s="17"/>
      <c r="G1631" s="17"/>
      <c r="H1631" s="13"/>
      <c r="I1631" s="17"/>
      <c r="J1631" s="17"/>
      <c r="K1631" s="17"/>
      <c r="L1631" s="13"/>
    </row>
    <row r="1632" spans="1:12" s="381" customFormat="1" x14ac:dyDescent="0.2">
      <c r="A1632" s="13"/>
      <c r="B1632" s="299"/>
      <c r="C1632" s="13"/>
      <c r="F1632" s="17"/>
      <c r="G1632" s="17"/>
      <c r="H1632" s="13"/>
      <c r="I1632" s="17"/>
      <c r="J1632" s="17"/>
      <c r="K1632" s="17"/>
      <c r="L1632" s="13"/>
    </row>
    <row r="1633" spans="1:12" s="381" customFormat="1" x14ac:dyDescent="0.2">
      <c r="A1633" s="13"/>
      <c r="B1633" s="299"/>
      <c r="C1633" s="13"/>
      <c r="F1633" s="17"/>
      <c r="G1633" s="17"/>
      <c r="H1633" s="13"/>
      <c r="I1633" s="17"/>
      <c r="J1633" s="17"/>
      <c r="K1633" s="17"/>
      <c r="L1633" s="13"/>
    </row>
    <row r="1634" spans="1:12" s="381" customFormat="1" x14ac:dyDescent="0.2">
      <c r="A1634" s="13"/>
      <c r="B1634" s="299"/>
      <c r="C1634" s="13"/>
      <c r="F1634" s="17"/>
      <c r="G1634" s="17"/>
      <c r="H1634" s="13"/>
      <c r="I1634" s="17"/>
      <c r="J1634" s="17"/>
      <c r="K1634" s="17"/>
      <c r="L1634" s="13"/>
    </row>
    <row r="1635" spans="1:12" s="381" customFormat="1" x14ac:dyDescent="0.2">
      <c r="A1635" s="13"/>
      <c r="B1635" s="299"/>
      <c r="C1635" s="13"/>
      <c r="F1635" s="17"/>
      <c r="G1635" s="17"/>
      <c r="H1635" s="13"/>
      <c r="I1635" s="17"/>
      <c r="J1635" s="17"/>
      <c r="K1635" s="17"/>
      <c r="L1635" s="13"/>
    </row>
    <row r="1636" spans="1:12" s="381" customFormat="1" x14ac:dyDescent="0.2">
      <c r="A1636" s="13"/>
      <c r="B1636" s="299"/>
      <c r="C1636" s="13"/>
      <c r="F1636" s="17"/>
      <c r="G1636" s="17"/>
      <c r="H1636" s="13"/>
      <c r="I1636" s="17"/>
      <c r="J1636" s="17"/>
      <c r="K1636" s="17"/>
      <c r="L1636" s="13"/>
    </row>
    <row r="1637" spans="1:12" s="381" customFormat="1" x14ac:dyDescent="0.2">
      <c r="A1637" s="13"/>
      <c r="B1637" s="299"/>
      <c r="C1637" s="13"/>
      <c r="F1637" s="17"/>
      <c r="G1637" s="17"/>
      <c r="H1637" s="13"/>
      <c r="I1637" s="17"/>
      <c r="J1637" s="17"/>
      <c r="K1637" s="17"/>
      <c r="L1637" s="13"/>
    </row>
    <row r="1638" spans="1:12" s="381" customFormat="1" x14ac:dyDescent="0.2">
      <c r="A1638" s="13"/>
      <c r="B1638" s="299"/>
      <c r="C1638" s="13"/>
      <c r="F1638" s="17"/>
      <c r="G1638" s="17"/>
      <c r="H1638" s="13"/>
      <c r="I1638" s="17"/>
      <c r="J1638" s="17"/>
      <c r="K1638" s="17"/>
      <c r="L1638" s="13"/>
    </row>
    <row r="1639" spans="1:12" s="381" customFormat="1" x14ac:dyDescent="0.2">
      <c r="A1639" s="13"/>
      <c r="B1639" s="299"/>
      <c r="C1639" s="13"/>
      <c r="F1639" s="17"/>
      <c r="G1639" s="17"/>
      <c r="H1639" s="13"/>
      <c r="I1639" s="17"/>
      <c r="J1639" s="17"/>
      <c r="K1639" s="17"/>
      <c r="L1639" s="13"/>
    </row>
    <row r="1640" spans="1:12" s="381" customFormat="1" x14ac:dyDescent="0.2">
      <c r="A1640" s="13"/>
      <c r="B1640" s="299"/>
      <c r="C1640" s="13"/>
      <c r="F1640" s="17"/>
      <c r="G1640" s="17"/>
      <c r="H1640" s="13"/>
      <c r="I1640" s="17"/>
      <c r="J1640" s="17"/>
      <c r="K1640" s="17"/>
      <c r="L1640" s="13"/>
    </row>
    <row r="1641" spans="1:12" s="381" customFormat="1" x14ac:dyDescent="0.2">
      <c r="A1641" s="13"/>
      <c r="B1641" s="299"/>
      <c r="C1641" s="13"/>
      <c r="F1641" s="17"/>
      <c r="G1641" s="17"/>
      <c r="H1641" s="13"/>
      <c r="I1641" s="17"/>
      <c r="J1641" s="17"/>
      <c r="K1641" s="17"/>
      <c r="L1641" s="13"/>
    </row>
    <row r="1642" spans="1:12" s="381" customFormat="1" x14ac:dyDescent="0.2">
      <c r="A1642" s="13"/>
      <c r="B1642" s="299"/>
      <c r="C1642" s="13"/>
      <c r="F1642" s="17"/>
      <c r="G1642" s="17"/>
      <c r="H1642" s="13"/>
      <c r="I1642" s="17"/>
      <c r="J1642" s="17"/>
      <c r="K1642" s="17"/>
      <c r="L1642" s="13"/>
    </row>
    <row r="1643" spans="1:12" s="381" customFormat="1" x14ac:dyDescent="0.2">
      <c r="A1643" s="13"/>
      <c r="B1643" s="299"/>
      <c r="C1643" s="13"/>
      <c r="F1643" s="17"/>
      <c r="G1643" s="17"/>
      <c r="H1643" s="13"/>
      <c r="I1643" s="17"/>
      <c r="J1643" s="17"/>
      <c r="K1643" s="17"/>
      <c r="L1643" s="13"/>
    </row>
    <row r="1644" spans="1:12" s="381" customFormat="1" x14ac:dyDescent="0.2">
      <c r="A1644" s="13"/>
      <c r="B1644" s="299"/>
      <c r="C1644" s="13"/>
      <c r="F1644" s="17"/>
      <c r="G1644" s="17"/>
      <c r="H1644" s="13"/>
      <c r="I1644" s="17"/>
      <c r="J1644" s="17"/>
      <c r="K1644" s="17"/>
      <c r="L1644" s="13"/>
    </row>
    <row r="1645" spans="1:12" s="381" customFormat="1" x14ac:dyDescent="0.2">
      <c r="A1645" s="13"/>
      <c r="B1645" s="299"/>
      <c r="C1645" s="13"/>
      <c r="F1645" s="17"/>
      <c r="G1645" s="17"/>
      <c r="H1645" s="13"/>
      <c r="I1645" s="17"/>
      <c r="J1645" s="17"/>
      <c r="K1645" s="17"/>
      <c r="L1645" s="13"/>
    </row>
    <row r="1646" spans="1:12" s="381" customFormat="1" x14ac:dyDescent="0.2">
      <c r="A1646" s="13"/>
      <c r="B1646" s="299"/>
      <c r="C1646" s="13"/>
      <c r="F1646" s="17"/>
      <c r="G1646" s="17"/>
      <c r="H1646" s="13"/>
      <c r="I1646" s="17"/>
      <c r="J1646" s="17"/>
      <c r="K1646" s="17"/>
      <c r="L1646" s="13"/>
    </row>
    <row r="1647" spans="1:12" s="381" customFormat="1" x14ac:dyDescent="0.2">
      <c r="A1647" s="13"/>
      <c r="B1647" s="299"/>
      <c r="C1647" s="13"/>
      <c r="F1647" s="17"/>
      <c r="G1647" s="17"/>
      <c r="H1647" s="13"/>
      <c r="I1647" s="17"/>
      <c r="J1647" s="17"/>
      <c r="K1647" s="17"/>
      <c r="L1647" s="13"/>
    </row>
    <row r="1648" spans="1:12" s="381" customFormat="1" x14ac:dyDescent="0.2">
      <c r="A1648" s="13"/>
      <c r="B1648" s="299"/>
      <c r="C1648" s="13"/>
      <c r="F1648" s="17"/>
      <c r="G1648" s="17"/>
      <c r="H1648" s="13"/>
      <c r="I1648" s="17"/>
      <c r="J1648" s="17"/>
      <c r="K1648" s="17"/>
      <c r="L1648" s="13"/>
    </row>
    <row r="1649" spans="1:12" s="381" customFormat="1" x14ac:dyDescent="0.2">
      <c r="A1649" s="13"/>
      <c r="B1649" s="299"/>
      <c r="C1649" s="13"/>
      <c r="F1649" s="17"/>
      <c r="G1649" s="17"/>
      <c r="H1649" s="13"/>
      <c r="I1649" s="17"/>
      <c r="J1649" s="17"/>
      <c r="K1649" s="17"/>
      <c r="L1649" s="13"/>
    </row>
    <row r="1650" spans="1:12" s="381" customFormat="1" x14ac:dyDescent="0.2">
      <c r="A1650" s="13"/>
      <c r="B1650" s="299"/>
      <c r="C1650" s="13"/>
      <c r="F1650" s="17"/>
      <c r="G1650" s="17"/>
      <c r="H1650" s="13"/>
      <c r="I1650" s="17"/>
      <c r="J1650" s="17"/>
      <c r="K1650" s="17"/>
      <c r="L1650" s="13"/>
    </row>
    <row r="1651" spans="1:12" s="381" customFormat="1" x14ac:dyDescent="0.2">
      <c r="A1651" s="13"/>
      <c r="B1651" s="299"/>
      <c r="C1651" s="13"/>
      <c r="F1651" s="17"/>
      <c r="G1651" s="17"/>
      <c r="H1651" s="13"/>
      <c r="I1651" s="17"/>
      <c r="J1651" s="17"/>
      <c r="K1651" s="17"/>
      <c r="L1651" s="13"/>
    </row>
    <row r="1652" spans="1:12" s="381" customFormat="1" x14ac:dyDescent="0.2">
      <c r="A1652" s="13"/>
      <c r="B1652" s="299"/>
      <c r="C1652" s="13"/>
      <c r="F1652" s="17"/>
      <c r="G1652" s="17"/>
      <c r="H1652" s="13"/>
      <c r="I1652" s="17"/>
      <c r="J1652" s="17"/>
      <c r="K1652" s="17"/>
      <c r="L1652" s="13"/>
    </row>
    <row r="1653" spans="1:12" s="381" customFormat="1" x14ac:dyDescent="0.2">
      <c r="A1653" s="13"/>
      <c r="B1653" s="299"/>
      <c r="C1653" s="13"/>
      <c r="F1653" s="17"/>
      <c r="G1653" s="17"/>
      <c r="H1653" s="13"/>
      <c r="I1653" s="17"/>
      <c r="J1653" s="17"/>
      <c r="K1653" s="17"/>
      <c r="L1653" s="13"/>
    </row>
    <row r="1654" spans="1:12" s="381" customFormat="1" x14ac:dyDescent="0.2">
      <c r="A1654" s="13"/>
      <c r="B1654" s="299"/>
      <c r="C1654" s="13"/>
      <c r="F1654" s="17"/>
      <c r="G1654" s="17"/>
      <c r="H1654" s="13"/>
      <c r="I1654" s="17"/>
      <c r="J1654" s="17"/>
      <c r="K1654" s="17"/>
      <c r="L1654" s="13"/>
    </row>
    <row r="1655" spans="1:12" s="381" customFormat="1" x14ac:dyDescent="0.2">
      <c r="A1655" s="13"/>
      <c r="B1655" s="299"/>
      <c r="C1655" s="13"/>
      <c r="F1655" s="17"/>
      <c r="G1655" s="17"/>
      <c r="H1655" s="13"/>
      <c r="I1655" s="17"/>
      <c r="J1655" s="17"/>
      <c r="K1655" s="17"/>
      <c r="L1655" s="13"/>
    </row>
    <row r="1656" spans="1:12" s="381" customFormat="1" x14ac:dyDescent="0.2">
      <c r="A1656" s="13"/>
      <c r="B1656" s="299"/>
      <c r="C1656" s="13"/>
      <c r="F1656" s="17"/>
      <c r="G1656" s="17"/>
      <c r="H1656" s="13"/>
      <c r="I1656" s="17"/>
      <c r="J1656" s="17"/>
      <c r="K1656" s="17"/>
      <c r="L1656" s="13"/>
    </row>
    <row r="1657" spans="1:12" s="381" customFormat="1" x14ac:dyDescent="0.2">
      <c r="A1657" s="13"/>
      <c r="B1657" s="299"/>
      <c r="C1657" s="13"/>
      <c r="F1657" s="17"/>
      <c r="G1657" s="17"/>
      <c r="H1657" s="13"/>
      <c r="I1657" s="17"/>
      <c r="J1657" s="17"/>
      <c r="K1657" s="17"/>
      <c r="L1657" s="13"/>
    </row>
    <row r="1658" spans="1:12" s="381" customFormat="1" x14ac:dyDescent="0.2">
      <c r="A1658" s="13"/>
      <c r="B1658" s="299"/>
      <c r="C1658" s="13"/>
      <c r="F1658" s="17"/>
      <c r="G1658" s="17"/>
      <c r="H1658" s="13"/>
      <c r="I1658" s="17"/>
      <c r="J1658" s="17"/>
      <c r="K1658" s="17"/>
      <c r="L1658" s="13"/>
    </row>
    <row r="1659" spans="1:12" s="381" customFormat="1" x14ac:dyDescent="0.2">
      <c r="A1659" s="13"/>
      <c r="B1659" s="299"/>
      <c r="C1659" s="13"/>
      <c r="F1659" s="17"/>
      <c r="G1659" s="17"/>
      <c r="H1659" s="13"/>
      <c r="I1659" s="17"/>
      <c r="J1659" s="17"/>
      <c r="K1659" s="17"/>
      <c r="L1659" s="13"/>
    </row>
    <row r="1660" spans="1:12" s="381" customFormat="1" x14ac:dyDescent="0.2">
      <c r="A1660" s="13"/>
      <c r="B1660" s="299"/>
      <c r="C1660" s="13"/>
      <c r="F1660" s="17"/>
      <c r="G1660" s="17"/>
      <c r="H1660" s="13"/>
      <c r="I1660" s="17"/>
      <c r="J1660" s="17"/>
      <c r="K1660" s="17"/>
      <c r="L1660" s="13"/>
    </row>
    <row r="1661" spans="1:12" s="381" customFormat="1" x14ac:dyDescent="0.2">
      <c r="A1661" s="13"/>
      <c r="B1661" s="299"/>
      <c r="C1661" s="13"/>
      <c r="F1661" s="17"/>
      <c r="G1661" s="17"/>
      <c r="H1661" s="13"/>
      <c r="I1661" s="17"/>
      <c r="J1661" s="17"/>
      <c r="K1661" s="17"/>
      <c r="L1661" s="13"/>
    </row>
    <row r="1662" spans="1:12" s="381" customFormat="1" x14ac:dyDescent="0.2">
      <c r="A1662" s="13"/>
      <c r="B1662" s="299"/>
      <c r="C1662" s="13"/>
      <c r="F1662" s="17"/>
      <c r="G1662" s="17"/>
      <c r="H1662" s="13"/>
      <c r="I1662" s="17"/>
      <c r="J1662" s="17"/>
      <c r="K1662" s="17"/>
      <c r="L1662" s="13"/>
    </row>
    <row r="1663" spans="1:12" s="381" customFormat="1" x14ac:dyDescent="0.2">
      <c r="A1663" s="13"/>
      <c r="B1663" s="299"/>
      <c r="C1663" s="13"/>
      <c r="F1663" s="17"/>
      <c r="G1663" s="17"/>
      <c r="H1663" s="13"/>
      <c r="I1663" s="17"/>
      <c r="J1663" s="17"/>
      <c r="K1663" s="17"/>
      <c r="L1663" s="13"/>
    </row>
    <row r="1664" spans="1:12" s="381" customFormat="1" x14ac:dyDescent="0.2">
      <c r="A1664" s="13"/>
      <c r="B1664" s="299"/>
      <c r="C1664" s="13"/>
      <c r="F1664" s="17"/>
      <c r="G1664" s="17"/>
      <c r="H1664" s="13"/>
      <c r="I1664" s="17"/>
      <c r="J1664" s="17"/>
      <c r="K1664" s="17"/>
      <c r="L1664" s="13"/>
    </row>
    <row r="1665" spans="1:12" s="381" customFormat="1" x14ac:dyDescent="0.2">
      <c r="A1665" s="13"/>
      <c r="B1665" s="299"/>
      <c r="C1665" s="13"/>
      <c r="F1665" s="17"/>
      <c r="G1665" s="17"/>
      <c r="H1665" s="13"/>
      <c r="I1665" s="17"/>
      <c r="J1665" s="17"/>
      <c r="K1665" s="17"/>
      <c r="L1665" s="13"/>
    </row>
    <row r="1666" spans="1:12" s="381" customFormat="1" x14ac:dyDescent="0.2">
      <c r="A1666" s="13"/>
      <c r="B1666" s="299"/>
      <c r="C1666" s="13"/>
      <c r="F1666" s="17"/>
      <c r="G1666" s="17"/>
      <c r="H1666" s="13"/>
      <c r="I1666" s="17"/>
      <c r="J1666" s="17"/>
      <c r="K1666" s="17"/>
      <c r="L1666" s="13"/>
    </row>
    <row r="1667" spans="1:12" s="381" customFormat="1" x14ac:dyDescent="0.2">
      <c r="A1667" s="13"/>
      <c r="B1667" s="299"/>
      <c r="C1667" s="13"/>
      <c r="F1667" s="17"/>
      <c r="G1667" s="17"/>
      <c r="H1667" s="13"/>
      <c r="I1667" s="17"/>
      <c r="J1667" s="17"/>
      <c r="K1667" s="17"/>
      <c r="L1667" s="13"/>
    </row>
    <row r="1668" spans="1:12" s="381" customFormat="1" x14ac:dyDescent="0.2">
      <c r="A1668" s="13"/>
      <c r="B1668" s="299"/>
      <c r="C1668" s="13"/>
      <c r="F1668" s="17"/>
      <c r="G1668" s="17"/>
      <c r="H1668" s="13"/>
      <c r="I1668" s="17"/>
      <c r="J1668" s="17"/>
      <c r="K1668" s="17"/>
      <c r="L1668" s="13"/>
    </row>
    <row r="1669" spans="1:12" s="381" customFormat="1" x14ac:dyDescent="0.2">
      <c r="A1669" s="13"/>
      <c r="B1669" s="299"/>
      <c r="C1669" s="13"/>
      <c r="F1669" s="17"/>
      <c r="G1669" s="17"/>
      <c r="H1669" s="13"/>
      <c r="I1669" s="17"/>
      <c r="J1669" s="17"/>
      <c r="K1669" s="17"/>
      <c r="L1669" s="13"/>
    </row>
    <row r="1670" spans="1:12" s="381" customFormat="1" x14ac:dyDescent="0.2">
      <c r="A1670" s="13"/>
      <c r="B1670" s="299"/>
      <c r="C1670" s="13"/>
      <c r="F1670" s="17"/>
      <c r="G1670" s="17"/>
      <c r="H1670" s="13"/>
      <c r="I1670" s="17"/>
      <c r="J1670" s="17"/>
      <c r="K1670" s="17"/>
      <c r="L1670" s="13"/>
    </row>
    <row r="1671" spans="1:12" s="381" customFormat="1" x14ac:dyDescent="0.2">
      <c r="A1671" s="13"/>
      <c r="B1671" s="299"/>
      <c r="C1671" s="13"/>
      <c r="F1671" s="17"/>
      <c r="G1671" s="17"/>
      <c r="H1671" s="13"/>
      <c r="I1671" s="17"/>
      <c r="J1671" s="17"/>
      <c r="K1671" s="17"/>
      <c r="L1671" s="13"/>
    </row>
    <row r="1672" spans="1:12" s="381" customFormat="1" x14ac:dyDescent="0.2">
      <c r="A1672" s="13"/>
      <c r="B1672" s="299"/>
      <c r="C1672" s="13"/>
      <c r="F1672" s="17"/>
      <c r="G1672" s="17"/>
      <c r="H1672" s="13"/>
      <c r="I1672" s="17"/>
      <c r="J1672" s="17"/>
      <c r="K1672" s="17"/>
      <c r="L1672" s="13"/>
    </row>
    <row r="1673" spans="1:12" s="381" customFormat="1" x14ac:dyDescent="0.2">
      <c r="A1673" s="13"/>
      <c r="B1673" s="299"/>
      <c r="C1673" s="13"/>
      <c r="F1673" s="17"/>
      <c r="G1673" s="17"/>
      <c r="H1673" s="13"/>
      <c r="I1673" s="17"/>
      <c r="J1673" s="17"/>
      <c r="K1673" s="17"/>
      <c r="L1673" s="13"/>
    </row>
    <row r="1674" spans="1:12" s="381" customFormat="1" x14ac:dyDescent="0.2">
      <c r="A1674" s="13"/>
      <c r="B1674" s="299"/>
      <c r="C1674" s="13"/>
      <c r="F1674" s="17"/>
      <c r="G1674" s="17"/>
      <c r="H1674" s="13"/>
      <c r="I1674" s="17"/>
      <c r="J1674" s="17"/>
      <c r="K1674" s="17"/>
      <c r="L1674" s="13"/>
    </row>
    <row r="1675" spans="1:12" s="381" customFormat="1" x14ac:dyDescent="0.2">
      <c r="A1675" s="13"/>
      <c r="B1675" s="299"/>
      <c r="C1675" s="13"/>
      <c r="F1675" s="17"/>
      <c r="G1675" s="17"/>
      <c r="H1675" s="13"/>
      <c r="I1675" s="17"/>
      <c r="J1675" s="17"/>
      <c r="K1675" s="17"/>
      <c r="L1675" s="13"/>
    </row>
    <row r="1676" spans="1:12" s="381" customFormat="1" x14ac:dyDescent="0.2">
      <c r="A1676" s="13"/>
      <c r="B1676" s="299"/>
      <c r="C1676" s="13"/>
      <c r="F1676" s="17"/>
      <c r="G1676" s="17"/>
      <c r="H1676" s="13"/>
      <c r="I1676" s="17"/>
      <c r="J1676" s="17"/>
      <c r="K1676" s="17"/>
      <c r="L1676" s="13"/>
    </row>
    <row r="1677" spans="1:12" s="381" customFormat="1" x14ac:dyDescent="0.2">
      <c r="A1677" s="13"/>
      <c r="B1677" s="299"/>
      <c r="C1677" s="13"/>
      <c r="F1677" s="17"/>
      <c r="G1677" s="17"/>
      <c r="H1677" s="13"/>
      <c r="I1677" s="17"/>
      <c r="J1677" s="17"/>
      <c r="K1677" s="17"/>
      <c r="L1677" s="13"/>
    </row>
    <row r="1678" spans="1:12" s="381" customFormat="1" x14ac:dyDescent="0.2">
      <c r="A1678" s="13"/>
      <c r="B1678" s="299"/>
      <c r="C1678" s="13"/>
      <c r="F1678" s="17"/>
      <c r="G1678" s="17"/>
      <c r="H1678" s="13"/>
      <c r="I1678" s="17"/>
      <c r="J1678" s="17"/>
      <c r="K1678" s="17"/>
      <c r="L1678" s="13"/>
    </row>
    <row r="1679" spans="1:12" s="381" customFormat="1" x14ac:dyDescent="0.2">
      <c r="A1679" s="13"/>
      <c r="B1679" s="299"/>
      <c r="C1679" s="13"/>
      <c r="F1679" s="17"/>
      <c r="G1679" s="17"/>
      <c r="H1679" s="13"/>
      <c r="I1679" s="17"/>
      <c r="J1679" s="17"/>
      <c r="K1679" s="17"/>
      <c r="L1679" s="13"/>
    </row>
    <row r="1680" spans="1:12" s="381" customFormat="1" x14ac:dyDescent="0.2">
      <c r="A1680" s="13"/>
      <c r="B1680" s="299"/>
      <c r="C1680" s="13"/>
      <c r="F1680" s="17"/>
      <c r="G1680" s="17"/>
      <c r="H1680" s="13"/>
      <c r="I1680" s="17"/>
      <c r="J1680" s="17"/>
      <c r="K1680" s="17"/>
      <c r="L1680" s="13"/>
    </row>
    <row r="1681" spans="1:12" s="381" customFormat="1" x14ac:dyDescent="0.2">
      <c r="A1681" s="13"/>
      <c r="B1681" s="299"/>
      <c r="C1681" s="13"/>
      <c r="F1681" s="17"/>
      <c r="G1681" s="17"/>
      <c r="H1681" s="13"/>
      <c r="I1681" s="17"/>
      <c r="J1681" s="17"/>
      <c r="K1681" s="17"/>
      <c r="L1681" s="13"/>
    </row>
    <row r="1682" spans="1:12" s="381" customFormat="1" x14ac:dyDescent="0.2">
      <c r="A1682" s="13"/>
      <c r="B1682" s="299"/>
      <c r="C1682" s="13"/>
      <c r="F1682" s="17"/>
      <c r="G1682" s="17"/>
      <c r="H1682" s="13"/>
      <c r="I1682" s="17"/>
      <c r="J1682" s="17"/>
      <c r="K1682" s="17"/>
      <c r="L1682" s="13"/>
    </row>
    <row r="1683" spans="1:12" s="381" customFormat="1" x14ac:dyDescent="0.2">
      <c r="A1683" s="13"/>
      <c r="B1683" s="299"/>
      <c r="C1683" s="13"/>
      <c r="F1683" s="17"/>
      <c r="G1683" s="17"/>
      <c r="H1683" s="13"/>
      <c r="I1683" s="17"/>
      <c r="J1683" s="17"/>
      <c r="K1683" s="17"/>
      <c r="L1683" s="13"/>
    </row>
    <row r="1684" spans="1:12" s="381" customFormat="1" x14ac:dyDescent="0.2">
      <c r="A1684" s="13"/>
      <c r="B1684" s="299"/>
      <c r="C1684" s="13"/>
      <c r="F1684" s="17"/>
      <c r="G1684" s="17"/>
      <c r="H1684" s="13"/>
      <c r="I1684" s="17"/>
      <c r="J1684" s="17"/>
      <c r="K1684" s="17"/>
      <c r="L1684" s="13"/>
    </row>
    <row r="1685" spans="1:12" s="381" customFormat="1" x14ac:dyDescent="0.2">
      <c r="A1685" s="13"/>
      <c r="B1685" s="299"/>
      <c r="C1685" s="13"/>
      <c r="F1685" s="17"/>
      <c r="G1685" s="17"/>
      <c r="H1685" s="13"/>
      <c r="I1685" s="17"/>
      <c r="J1685" s="17"/>
      <c r="K1685" s="17"/>
      <c r="L1685" s="13"/>
    </row>
    <row r="1686" spans="1:12" s="381" customFormat="1" x14ac:dyDescent="0.2">
      <c r="A1686" s="13"/>
      <c r="B1686" s="299"/>
      <c r="C1686" s="13"/>
      <c r="F1686" s="17"/>
      <c r="G1686" s="17"/>
      <c r="H1686" s="13"/>
      <c r="I1686" s="17"/>
      <c r="J1686" s="17"/>
      <c r="K1686" s="17"/>
      <c r="L1686" s="13"/>
    </row>
    <row r="1687" spans="1:12" s="381" customFormat="1" x14ac:dyDescent="0.2">
      <c r="A1687" s="13"/>
      <c r="B1687" s="299"/>
      <c r="C1687" s="13"/>
      <c r="F1687" s="17"/>
      <c r="G1687" s="17"/>
      <c r="H1687" s="13"/>
      <c r="I1687" s="17"/>
      <c r="J1687" s="17"/>
      <c r="K1687" s="17"/>
      <c r="L1687" s="13"/>
    </row>
    <row r="1688" spans="1:12" s="381" customFormat="1" x14ac:dyDescent="0.2">
      <c r="A1688" s="13"/>
      <c r="B1688" s="299"/>
      <c r="C1688" s="13"/>
      <c r="F1688" s="17"/>
      <c r="G1688" s="17"/>
      <c r="H1688" s="13"/>
      <c r="I1688" s="17"/>
      <c r="J1688" s="17"/>
      <c r="K1688" s="17"/>
      <c r="L1688" s="13"/>
    </row>
    <row r="1689" spans="1:12" s="381" customFormat="1" x14ac:dyDescent="0.2">
      <c r="A1689" s="13"/>
      <c r="B1689" s="299"/>
      <c r="C1689" s="13"/>
      <c r="F1689" s="17"/>
      <c r="G1689" s="17"/>
      <c r="H1689" s="13"/>
      <c r="I1689" s="17"/>
      <c r="J1689" s="17"/>
      <c r="K1689" s="17"/>
      <c r="L1689" s="13"/>
    </row>
    <row r="1690" spans="1:12" s="381" customFormat="1" x14ac:dyDescent="0.2">
      <c r="A1690" s="13"/>
      <c r="B1690" s="299"/>
      <c r="C1690" s="13"/>
      <c r="F1690" s="17"/>
      <c r="G1690" s="17"/>
      <c r="H1690" s="13"/>
      <c r="I1690" s="17"/>
      <c r="J1690" s="17"/>
      <c r="K1690" s="17"/>
      <c r="L1690" s="13"/>
    </row>
    <row r="1691" spans="1:12" s="381" customFormat="1" x14ac:dyDescent="0.2">
      <c r="A1691" s="13"/>
      <c r="B1691" s="299"/>
      <c r="C1691" s="13"/>
      <c r="F1691" s="17"/>
      <c r="G1691" s="17"/>
      <c r="H1691" s="13"/>
      <c r="I1691" s="17"/>
      <c r="J1691" s="17"/>
      <c r="K1691" s="17"/>
      <c r="L1691" s="13"/>
    </row>
    <row r="1692" spans="1:12" s="381" customFormat="1" x14ac:dyDescent="0.2">
      <c r="A1692" s="13"/>
      <c r="B1692" s="299"/>
      <c r="C1692" s="13"/>
      <c r="F1692" s="17"/>
      <c r="G1692" s="17"/>
      <c r="H1692" s="13"/>
      <c r="I1692" s="17"/>
      <c r="J1692" s="17"/>
      <c r="K1692" s="17"/>
      <c r="L1692" s="13"/>
    </row>
    <row r="1693" spans="1:12" s="381" customFormat="1" x14ac:dyDescent="0.2">
      <c r="A1693" s="13"/>
      <c r="B1693" s="299"/>
      <c r="C1693" s="13"/>
      <c r="F1693" s="17"/>
      <c r="G1693" s="17"/>
      <c r="H1693" s="13"/>
      <c r="I1693" s="17"/>
      <c r="J1693" s="17"/>
      <c r="K1693" s="17"/>
      <c r="L1693" s="13"/>
    </row>
    <row r="1694" spans="1:12" s="381" customFormat="1" x14ac:dyDescent="0.2">
      <c r="A1694" s="13"/>
      <c r="B1694" s="299"/>
      <c r="C1694" s="13"/>
      <c r="F1694" s="17"/>
      <c r="G1694" s="17"/>
      <c r="H1694" s="13"/>
      <c r="I1694" s="17"/>
      <c r="J1694" s="17"/>
      <c r="K1694" s="17"/>
      <c r="L1694" s="13"/>
    </row>
    <row r="1695" spans="1:12" s="381" customFormat="1" x14ac:dyDescent="0.2">
      <c r="A1695" s="13"/>
      <c r="B1695" s="299"/>
      <c r="C1695" s="13"/>
      <c r="F1695" s="17"/>
      <c r="G1695" s="17"/>
      <c r="H1695" s="13"/>
      <c r="I1695" s="17"/>
      <c r="J1695" s="17"/>
      <c r="K1695" s="17"/>
      <c r="L1695" s="13"/>
    </row>
    <row r="1696" spans="1:12" s="381" customFormat="1" x14ac:dyDescent="0.2">
      <c r="A1696" s="13"/>
      <c r="B1696" s="299"/>
      <c r="C1696" s="13"/>
      <c r="F1696" s="17"/>
      <c r="G1696" s="17"/>
      <c r="H1696" s="13"/>
      <c r="I1696" s="17"/>
      <c r="J1696" s="17"/>
      <c r="K1696" s="17"/>
      <c r="L1696" s="13"/>
    </row>
    <row r="1697" spans="1:12" s="381" customFormat="1" x14ac:dyDescent="0.2">
      <c r="A1697" s="13"/>
      <c r="B1697" s="299"/>
      <c r="C1697" s="13"/>
      <c r="F1697" s="17"/>
      <c r="G1697" s="17"/>
      <c r="H1697" s="13"/>
      <c r="I1697" s="17"/>
      <c r="J1697" s="17"/>
      <c r="K1697" s="17"/>
      <c r="L1697" s="13"/>
    </row>
    <row r="1698" spans="1:12" s="381" customFormat="1" x14ac:dyDescent="0.2">
      <c r="A1698" s="13"/>
      <c r="B1698" s="299"/>
      <c r="C1698" s="13"/>
      <c r="F1698" s="17"/>
      <c r="G1698" s="17"/>
      <c r="H1698" s="13"/>
      <c r="I1698" s="17"/>
      <c r="J1698" s="17"/>
      <c r="K1698" s="17"/>
      <c r="L1698" s="13"/>
    </row>
    <row r="1699" spans="1:12" s="381" customFormat="1" x14ac:dyDescent="0.2">
      <c r="A1699" s="13"/>
      <c r="B1699" s="299"/>
      <c r="C1699" s="13"/>
      <c r="F1699" s="17"/>
      <c r="G1699" s="17"/>
      <c r="H1699" s="13"/>
      <c r="I1699" s="17"/>
      <c r="J1699" s="17"/>
      <c r="K1699" s="17"/>
      <c r="L1699" s="13"/>
    </row>
    <row r="1700" spans="1:12" s="381" customFormat="1" x14ac:dyDescent="0.2">
      <c r="A1700" s="13"/>
      <c r="B1700" s="299"/>
      <c r="C1700" s="13"/>
      <c r="F1700" s="17"/>
      <c r="G1700" s="17"/>
      <c r="H1700" s="13"/>
      <c r="I1700" s="17"/>
      <c r="J1700" s="17"/>
      <c r="K1700" s="17"/>
      <c r="L1700" s="13"/>
    </row>
    <row r="1701" spans="1:12" s="381" customFormat="1" x14ac:dyDescent="0.2">
      <c r="A1701" s="13"/>
      <c r="B1701" s="299"/>
      <c r="C1701" s="13"/>
      <c r="F1701" s="17"/>
      <c r="G1701" s="17"/>
      <c r="H1701" s="13"/>
      <c r="I1701" s="17"/>
      <c r="J1701" s="17"/>
      <c r="K1701" s="17"/>
      <c r="L1701" s="13"/>
    </row>
    <row r="1702" spans="1:12" s="381" customFormat="1" x14ac:dyDescent="0.2">
      <c r="A1702" s="13"/>
      <c r="B1702" s="299"/>
      <c r="C1702" s="13"/>
      <c r="F1702" s="17"/>
      <c r="G1702" s="17"/>
      <c r="H1702" s="13"/>
      <c r="I1702" s="17"/>
      <c r="J1702" s="17"/>
      <c r="K1702" s="17"/>
      <c r="L1702" s="13"/>
    </row>
    <row r="1703" spans="1:12" s="381" customFormat="1" x14ac:dyDescent="0.2">
      <c r="A1703" s="13"/>
      <c r="B1703" s="299"/>
      <c r="C1703" s="13"/>
      <c r="F1703" s="17"/>
      <c r="G1703" s="17"/>
      <c r="H1703" s="13"/>
      <c r="I1703" s="17"/>
      <c r="J1703" s="17"/>
      <c r="K1703" s="17"/>
      <c r="L1703" s="13"/>
    </row>
    <row r="1704" spans="1:12" s="381" customFormat="1" x14ac:dyDescent="0.2">
      <c r="A1704" s="13"/>
      <c r="B1704" s="299"/>
      <c r="C1704" s="13"/>
      <c r="F1704" s="17"/>
      <c r="G1704" s="17"/>
      <c r="H1704" s="13"/>
      <c r="I1704" s="17"/>
      <c r="J1704" s="17"/>
      <c r="K1704" s="17"/>
      <c r="L1704" s="13"/>
    </row>
    <row r="1705" spans="1:12" s="381" customFormat="1" x14ac:dyDescent="0.2">
      <c r="A1705" s="13"/>
      <c r="B1705" s="299"/>
      <c r="C1705" s="13"/>
      <c r="F1705" s="17"/>
      <c r="G1705" s="17"/>
      <c r="H1705" s="13"/>
      <c r="I1705" s="17"/>
      <c r="J1705" s="17"/>
      <c r="K1705" s="17"/>
      <c r="L1705" s="13"/>
    </row>
    <row r="1706" spans="1:12" s="381" customFormat="1" x14ac:dyDescent="0.2">
      <c r="A1706" s="13"/>
      <c r="B1706" s="299"/>
      <c r="C1706" s="13"/>
      <c r="F1706" s="17"/>
      <c r="G1706" s="17"/>
      <c r="H1706" s="13"/>
      <c r="I1706" s="17"/>
      <c r="J1706" s="17"/>
      <c r="K1706" s="17"/>
      <c r="L1706" s="13"/>
    </row>
    <row r="1707" spans="1:12" s="381" customFormat="1" x14ac:dyDescent="0.2">
      <c r="A1707" s="13"/>
      <c r="B1707" s="299"/>
      <c r="C1707" s="13"/>
      <c r="F1707" s="17"/>
      <c r="G1707" s="17"/>
      <c r="H1707" s="13"/>
      <c r="I1707" s="17"/>
      <c r="J1707" s="17"/>
      <c r="K1707" s="17"/>
      <c r="L1707" s="13"/>
    </row>
    <row r="1708" spans="1:12" s="381" customFormat="1" x14ac:dyDescent="0.2">
      <c r="A1708" s="13"/>
      <c r="B1708" s="299"/>
      <c r="C1708" s="13"/>
      <c r="F1708" s="17"/>
      <c r="G1708" s="17"/>
      <c r="H1708" s="13"/>
      <c r="I1708" s="17"/>
      <c r="J1708" s="17"/>
      <c r="K1708" s="17"/>
      <c r="L1708" s="13"/>
    </row>
    <row r="1709" spans="1:12" s="381" customFormat="1" x14ac:dyDescent="0.2">
      <c r="A1709" s="13"/>
      <c r="B1709" s="299"/>
      <c r="C1709" s="13"/>
      <c r="F1709" s="17"/>
      <c r="G1709" s="17"/>
      <c r="H1709" s="13"/>
      <c r="I1709" s="17"/>
      <c r="J1709" s="17"/>
      <c r="K1709" s="17"/>
      <c r="L1709" s="13"/>
    </row>
    <row r="1710" spans="1:12" s="381" customFormat="1" x14ac:dyDescent="0.2">
      <c r="A1710" s="13"/>
      <c r="B1710" s="299"/>
      <c r="C1710" s="13"/>
      <c r="F1710" s="17"/>
      <c r="G1710" s="17"/>
      <c r="H1710" s="13"/>
      <c r="I1710" s="17"/>
      <c r="J1710" s="17"/>
      <c r="K1710" s="17"/>
      <c r="L1710" s="13"/>
    </row>
    <row r="1711" spans="1:12" s="381" customFormat="1" x14ac:dyDescent="0.2">
      <c r="A1711" s="13"/>
      <c r="B1711" s="299"/>
      <c r="C1711" s="13"/>
      <c r="F1711" s="17"/>
      <c r="G1711" s="17"/>
      <c r="H1711" s="13"/>
      <c r="I1711" s="17"/>
      <c r="J1711" s="17"/>
      <c r="K1711" s="17"/>
      <c r="L1711" s="13"/>
    </row>
    <row r="1712" spans="1:12" s="381" customFormat="1" x14ac:dyDescent="0.2">
      <c r="A1712" s="13"/>
      <c r="B1712" s="299"/>
      <c r="C1712" s="13"/>
      <c r="F1712" s="17"/>
      <c r="G1712" s="17"/>
      <c r="H1712" s="13"/>
      <c r="I1712" s="17"/>
      <c r="J1712" s="17"/>
      <c r="K1712" s="17"/>
      <c r="L1712" s="13"/>
    </row>
    <row r="1713" spans="1:12" s="381" customFormat="1" x14ac:dyDescent="0.2">
      <c r="A1713" s="13"/>
      <c r="B1713" s="299"/>
      <c r="C1713" s="13"/>
      <c r="F1713" s="17"/>
      <c r="G1713" s="17"/>
      <c r="H1713" s="13"/>
      <c r="I1713" s="17"/>
      <c r="J1713" s="17"/>
      <c r="K1713" s="17"/>
      <c r="L1713" s="13"/>
    </row>
    <row r="1714" spans="1:12" s="381" customFormat="1" x14ac:dyDescent="0.2">
      <c r="A1714" s="13"/>
      <c r="B1714" s="299"/>
      <c r="C1714" s="13"/>
      <c r="F1714" s="17"/>
      <c r="G1714" s="17"/>
      <c r="H1714" s="13"/>
      <c r="I1714" s="17"/>
      <c r="J1714" s="17"/>
      <c r="K1714" s="17"/>
      <c r="L1714" s="13"/>
    </row>
    <row r="1715" spans="1:12" s="381" customFormat="1" x14ac:dyDescent="0.2">
      <c r="A1715" s="13"/>
      <c r="B1715" s="299"/>
      <c r="C1715" s="13"/>
      <c r="F1715" s="17"/>
      <c r="G1715" s="17"/>
      <c r="H1715" s="13"/>
      <c r="I1715" s="17"/>
      <c r="J1715" s="17"/>
      <c r="K1715" s="17"/>
      <c r="L1715" s="13"/>
    </row>
    <row r="1716" spans="1:12" s="381" customFormat="1" x14ac:dyDescent="0.2">
      <c r="A1716" s="13"/>
      <c r="B1716" s="299"/>
      <c r="C1716" s="13"/>
      <c r="F1716" s="17"/>
      <c r="G1716" s="17"/>
      <c r="H1716" s="13"/>
      <c r="I1716" s="17"/>
      <c r="J1716" s="17"/>
      <c r="K1716" s="17"/>
      <c r="L1716" s="13"/>
    </row>
    <row r="1717" spans="1:12" s="381" customFormat="1" x14ac:dyDescent="0.2">
      <c r="A1717" s="13"/>
      <c r="B1717" s="299"/>
      <c r="C1717" s="13"/>
      <c r="F1717" s="17"/>
      <c r="G1717" s="17"/>
      <c r="H1717" s="13"/>
      <c r="I1717" s="17"/>
      <c r="J1717" s="17"/>
      <c r="K1717" s="17"/>
      <c r="L1717" s="13"/>
    </row>
    <row r="1718" spans="1:12" s="381" customFormat="1" x14ac:dyDescent="0.2">
      <c r="A1718" s="13"/>
      <c r="B1718" s="299"/>
      <c r="C1718" s="13"/>
      <c r="F1718" s="17"/>
      <c r="G1718" s="17"/>
      <c r="H1718" s="13"/>
      <c r="I1718" s="17"/>
      <c r="J1718" s="17"/>
      <c r="K1718" s="17"/>
      <c r="L1718" s="13"/>
    </row>
    <row r="1719" spans="1:12" s="381" customFormat="1" x14ac:dyDescent="0.2">
      <c r="A1719" s="13"/>
      <c r="B1719" s="299"/>
      <c r="C1719" s="13"/>
      <c r="F1719" s="17"/>
      <c r="G1719" s="17"/>
      <c r="H1719" s="13"/>
      <c r="I1719" s="17"/>
      <c r="J1719" s="17"/>
      <c r="K1719" s="17"/>
      <c r="L1719" s="13"/>
    </row>
    <row r="1720" spans="1:12" s="381" customFormat="1" x14ac:dyDescent="0.2">
      <c r="A1720" s="13"/>
      <c r="B1720" s="299"/>
      <c r="C1720" s="13"/>
      <c r="F1720" s="17"/>
      <c r="G1720" s="17"/>
      <c r="H1720" s="13"/>
      <c r="I1720" s="17"/>
      <c r="J1720" s="17"/>
      <c r="K1720" s="17"/>
      <c r="L1720" s="13"/>
    </row>
    <row r="1721" spans="1:12" s="381" customFormat="1" x14ac:dyDescent="0.2">
      <c r="A1721" s="13"/>
      <c r="B1721" s="299"/>
      <c r="C1721" s="13"/>
      <c r="F1721" s="17"/>
      <c r="G1721" s="17"/>
      <c r="H1721" s="13"/>
      <c r="I1721" s="17"/>
      <c r="J1721" s="17"/>
      <c r="K1721" s="17"/>
      <c r="L1721" s="13"/>
    </row>
    <row r="1722" spans="1:12" s="381" customFormat="1" x14ac:dyDescent="0.2">
      <c r="A1722" s="13"/>
      <c r="B1722" s="299"/>
      <c r="C1722" s="13"/>
      <c r="F1722" s="17"/>
      <c r="G1722" s="17"/>
      <c r="H1722" s="13"/>
      <c r="I1722" s="17"/>
      <c r="J1722" s="17"/>
      <c r="K1722" s="17"/>
      <c r="L1722" s="13"/>
    </row>
    <row r="1723" spans="1:12" s="381" customFormat="1" x14ac:dyDescent="0.2">
      <c r="A1723" s="13"/>
      <c r="B1723" s="299"/>
      <c r="C1723" s="13"/>
      <c r="F1723" s="17"/>
      <c r="G1723" s="17"/>
      <c r="H1723" s="13"/>
      <c r="I1723" s="17"/>
      <c r="J1723" s="17"/>
      <c r="K1723" s="17"/>
      <c r="L1723" s="13"/>
    </row>
    <row r="1724" spans="1:12" s="381" customFormat="1" x14ac:dyDescent="0.2">
      <c r="A1724" s="13"/>
      <c r="B1724" s="299"/>
      <c r="C1724" s="13"/>
      <c r="F1724" s="17"/>
      <c r="G1724" s="17"/>
      <c r="H1724" s="13"/>
      <c r="I1724" s="17"/>
      <c r="J1724" s="17"/>
      <c r="K1724" s="17"/>
      <c r="L1724" s="13"/>
    </row>
    <row r="1725" spans="1:12" s="381" customFormat="1" x14ac:dyDescent="0.2">
      <c r="A1725" s="13"/>
      <c r="B1725" s="299"/>
      <c r="C1725" s="13"/>
      <c r="F1725" s="17"/>
      <c r="G1725" s="17"/>
      <c r="H1725" s="13"/>
      <c r="I1725" s="17"/>
      <c r="J1725" s="17"/>
      <c r="K1725" s="17"/>
      <c r="L1725" s="13"/>
    </row>
    <row r="1726" spans="1:12" s="381" customFormat="1" x14ac:dyDescent="0.2">
      <c r="A1726" s="13"/>
      <c r="B1726" s="299"/>
      <c r="C1726" s="13"/>
      <c r="F1726" s="17"/>
      <c r="G1726" s="17"/>
      <c r="H1726" s="13"/>
      <c r="I1726" s="17"/>
      <c r="J1726" s="17"/>
      <c r="K1726" s="17"/>
      <c r="L1726" s="13"/>
    </row>
    <row r="1727" spans="1:12" s="381" customFormat="1" x14ac:dyDescent="0.2">
      <c r="A1727" s="13"/>
      <c r="B1727" s="299"/>
      <c r="C1727" s="13"/>
      <c r="F1727" s="17"/>
      <c r="G1727" s="17"/>
      <c r="H1727" s="13"/>
      <c r="I1727" s="17"/>
      <c r="J1727" s="17"/>
      <c r="K1727" s="17"/>
      <c r="L1727" s="13"/>
    </row>
    <row r="1728" spans="1:12" s="381" customFormat="1" x14ac:dyDescent="0.2">
      <c r="A1728" s="13"/>
      <c r="B1728" s="299"/>
      <c r="C1728" s="13"/>
      <c r="F1728" s="17"/>
      <c r="G1728" s="17"/>
      <c r="H1728" s="13"/>
      <c r="I1728" s="17"/>
      <c r="J1728" s="17"/>
      <c r="K1728" s="17"/>
      <c r="L1728" s="13"/>
    </row>
    <row r="1729" spans="1:12" s="381" customFormat="1" x14ac:dyDescent="0.2">
      <c r="A1729" s="13"/>
      <c r="B1729" s="299"/>
      <c r="C1729" s="13"/>
      <c r="F1729" s="17"/>
      <c r="G1729" s="17"/>
      <c r="H1729" s="13"/>
      <c r="I1729" s="17"/>
      <c r="J1729" s="17"/>
      <c r="K1729" s="17"/>
      <c r="L1729" s="13"/>
    </row>
    <row r="1730" spans="1:12" s="381" customFormat="1" x14ac:dyDescent="0.2">
      <c r="A1730" s="13"/>
      <c r="B1730" s="299"/>
      <c r="C1730" s="13"/>
      <c r="F1730" s="17"/>
      <c r="G1730" s="17"/>
      <c r="H1730" s="13"/>
      <c r="I1730" s="17"/>
      <c r="J1730" s="17"/>
      <c r="K1730" s="17"/>
      <c r="L1730" s="13"/>
    </row>
    <row r="1731" spans="1:12" s="381" customFormat="1" x14ac:dyDescent="0.2">
      <c r="A1731" s="13"/>
      <c r="B1731" s="299"/>
      <c r="C1731" s="13"/>
      <c r="F1731" s="17"/>
      <c r="G1731" s="17"/>
      <c r="H1731" s="13"/>
      <c r="I1731" s="17"/>
      <c r="J1731" s="17"/>
      <c r="K1731" s="17"/>
      <c r="L1731" s="13"/>
    </row>
    <row r="1732" spans="1:12" s="381" customFormat="1" x14ac:dyDescent="0.2">
      <c r="A1732" s="13"/>
      <c r="B1732" s="299"/>
      <c r="C1732" s="13"/>
      <c r="F1732" s="17"/>
      <c r="G1732" s="17"/>
      <c r="H1732" s="13"/>
      <c r="I1732" s="17"/>
      <c r="J1732" s="17"/>
      <c r="K1732" s="17"/>
      <c r="L1732" s="13"/>
    </row>
    <row r="1733" spans="1:12" s="381" customFormat="1" x14ac:dyDescent="0.2">
      <c r="A1733" s="13"/>
      <c r="B1733" s="299"/>
      <c r="C1733" s="13"/>
      <c r="F1733" s="17"/>
      <c r="G1733" s="17"/>
      <c r="H1733" s="13"/>
      <c r="I1733" s="17"/>
      <c r="J1733" s="17"/>
      <c r="K1733" s="17"/>
      <c r="L1733" s="13"/>
    </row>
    <row r="1734" spans="1:12" s="381" customFormat="1" x14ac:dyDescent="0.2">
      <c r="A1734" s="13"/>
      <c r="B1734" s="299"/>
      <c r="C1734" s="13"/>
      <c r="F1734" s="17"/>
      <c r="G1734" s="17"/>
      <c r="H1734" s="13"/>
      <c r="I1734" s="17"/>
      <c r="J1734" s="17"/>
      <c r="K1734" s="17"/>
      <c r="L1734" s="13"/>
    </row>
    <row r="1735" spans="1:12" s="381" customFormat="1" x14ac:dyDescent="0.2">
      <c r="A1735" s="13"/>
      <c r="B1735" s="299"/>
      <c r="C1735" s="13"/>
      <c r="F1735" s="17"/>
      <c r="G1735" s="17"/>
      <c r="H1735" s="13"/>
      <c r="I1735" s="17"/>
      <c r="J1735" s="17"/>
      <c r="K1735" s="17"/>
      <c r="L1735" s="13"/>
    </row>
    <row r="1736" spans="1:12" s="381" customFormat="1" x14ac:dyDescent="0.2">
      <c r="A1736" s="13"/>
      <c r="B1736" s="299"/>
      <c r="C1736" s="13"/>
      <c r="F1736" s="17"/>
      <c r="G1736" s="17"/>
      <c r="H1736" s="13"/>
      <c r="I1736" s="17"/>
      <c r="J1736" s="17"/>
      <c r="K1736" s="17"/>
      <c r="L1736" s="13"/>
    </row>
    <row r="1737" spans="1:12" s="381" customFormat="1" x14ac:dyDescent="0.2">
      <c r="A1737" s="13"/>
      <c r="B1737" s="299"/>
      <c r="C1737" s="13"/>
      <c r="F1737" s="17"/>
      <c r="G1737" s="17"/>
      <c r="H1737" s="13"/>
      <c r="I1737" s="17"/>
      <c r="J1737" s="17"/>
      <c r="K1737" s="17"/>
      <c r="L1737" s="13"/>
    </row>
    <row r="1738" spans="1:12" s="381" customFormat="1" x14ac:dyDescent="0.2">
      <c r="A1738" s="13"/>
      <c r="B1738" s="299"/>
      <c r="C1738" s="13"/>
      <c r="F1738" s="17"/>
      <c r="G1738" s="17"/>
      <c r="H1738" s="13"/>
      <c r="I1738" s="17"/>
      <c r="J1738" s="17"/>
      <c r="K1738" s="17"/>
      <c r="L1738" s="13"/>
    </row>
    <row r="1739" spans="1:12" s="381" customFormat="1" x14ac:dyDescent="0.2">
      <c r="A1739" s="13"/>
      <c r="B1739" s="299"/>
      <c r="C1739" s="13"/>
      <c r="F1739" s="17"/>
      <c r="G1739" s="17"/>
      <c r="H1739" s="13"/>
      <c r="I1739" s="17"/>
      <c r="J1739" s="17"/>
      <c r="K1739" s="17"/>
      <c r="L1739" s="13"/>
    </row>
    <row r="1740" spans="1:12" s="381" customFormat="1" x14ac:dyDescent="0.2">
      <c r="A1740" s="13"/>
      <c r="B1740" s="299"/>
      <c r="C1740" s="13"/>
      <c r="F1740" s="17"/>
      <c r="G1740" s="17"/>
      <c r="H1740" s="13"/>
      <c r="I1740" s="17"/>
      <c r="J1740" s="17"/>
      <c r="K1740" s="17"/>
      <c r="L1740" s="13"/>
    </row>
    <row r="1741" spans="1:12" s="381" customFormat="1" x14ac:dyDescent="0.2">
      <c r="A1741" s="13"/>
      <c r="B1741" s="299"/>
      <c r="C1741" s="13"/>
      <c r="F1741" s="17"/>
      <c r="G1741" s="17"/>
      <c r="H1741" s="13"/>
      <c r="I1741" s="17"/>
      <c r="J1741" s="17"/>
      <c r="K1741" s="17"/>
      <c r="L1741" s="13"/>
    </row>
    <row r="1742" spans="1:12" s="381" customFormat="1" x14ac:dyDescent="0.2">
      <c r="A1742" s="13"/>
      <c r="B1742" s="299"/>
      <c r="C1742" s="13"/>
      <c r="F1742" s="17"/>
      <c r="G1742" s="17"/>
      <c r="H1742" s="13"/>
      <c r="I1742" s="17"/>
      <c r="J1742" s="17"/>
      <c r="K1742" s="17"/>
      <c r="L1742" s="13"/>
    </row>
    <row r="1743" spans="1:12" s="381" customFormat="1" x14ac:dyDescent="0.2">
      <c r="A1743" s="13"/>
      <c r="B1743" s="299"/>
      <c r="C1743" s="13"/>
      <c r="F1743" s="17"/>
      <c r="G1743" s="17"/>
      <c r="H1743" s="13"/>
      <c r="I1743" s="17"/>
      <c r="J1743" s="17"/>
      <c r="K1743" s="17"/>
      <c r="L1743" s="13"/>
    </row>
    <row r="1744" spans="1:12" s="381" customFormat="1" x14ac:dyDescent="0.2">
      <c r="A1744" s="13"/>
      <c r="B1744" s="299"/>
      <c r="C1744" s="13"/>
      <c r="F1744" s="17"/>
      <c r="G1744" s="17"/>
      <c r="H1744" s="13"/>
      <c r="I1744" s="17"/>
      <c r="J1744" s="17"/>
      <c r="K1744" s="17"/>
      <c r="L1744" s="13"/>
    </row>
    <row r="1745" spans="1:12" s="381" customFormat="1" x14ac:dyDescent="0.2">
      <c r="A1745" s="13"/>
      <c r="B1745" s="299"/>
      <c r="C1745" s="13"/>
      <c r="F1745" s="17"/>
      <c r="G1745" s="17"/>
      <c r="H1745" s="13"/>
      <c r="I1745" s="17"/>
      <c r="J1745" s="17"/>
      <c r="K1745" s="17"/>
      <c r="L1745" s="13"/>
    </row>
    <row r="1746" spans="1:12" s="381" customFormat="1" x14ac:dyDescent="0.2">
      <c r="A1746" s="13"/>
      <c r="B1746" s="299"/>
      <c r="C1746" s="13"/>
      <c r="F1746" s="17"/>
      <c r="G1746" s="17"/>
      <c r="H1746" s="13"/>
      <c r="I1746" s="17"/>
      <c r="J1746" s="17"/>
      <c r="K1746" s="17"/>
      <c r="L1746" s="13"/>
    </row>
    <row r="1747" spans="1:12" s="381" customFormat="1" x14ac:dyDescent="0.2">
      <c r="A1747" s="13"/>
      <c r="B1747" s="299"/>
      <c r="C1747" s="13"/>
      <c r="F1747" s="17"/>
      <c r="G1747" s="17"/>
      <c r="H1747" s="13"/>
      <c r="I1747" s="17"/>
      <c r="J1747" s="17"/>
      <c r="K1747" s="17"/>
      <c r="L1747" s="13"/>
    </row>
    <row r="1748" spans="1:12" s="381" customFormat="1" x14ac:dyDescent="0.2">
      <c r="A1748" s="13"/>
      <c r="B1748" s="299"/>
      <c r="C1748" s="13"/>
      <c r="F1748" s="17"/>
      <c r="G1748" s="17"/>
      <c r="H1748" s="13"/>
      <c r="I1748" s="17"/>
      <c r="J1748" s="17"/>
      <c r="K1748" s="17"/>
      <c r="L1748" s="13"/>
    </row>
    <row r="1749" spans="1:12" s="381" customFormat="1" x14ac:dyDescent="0.2">
      <c r="A1749" s="13"/>
      <c r="B1749" s="299"/>
      <c r="C1749" s="13"/>
      <c r="F1749" s="17"/>
      <c r="G1749" s="17"/>
      <c r="H1749" s="13"/>
      <c r="I1749" s="17"/>
      <c r="J1749" s="17"/>
      <c r="K1749" s="17"/>
      <c r="L1749" s="13"/>
    </row>
    <row r="1750" spans="1:12" s="381" customFormat="1" x14ac:dyDescent="0.2">
      <c r="A1750" s="13"/>
      <c r="B1750" s="299"/>
      <c r="C1750" s="13"/>
      <c r="F1750" s="17"/>
      <c r="G1750" s="17"/>
      <c r="H1750" s="13"/>
      <c r="I1750" s="17"/>
      <c r="J1750" s="17"/>
      <c r="K1750" s="17"/>
      <c r="L1750" s="13"/>
    </row>
    <row r="1751" spans="1:12" s="381" customFormat="1" x14ac:dyDescent="0.2">
      <c r="A1751" s="13"/>
      <c r="B1751" s="299"/>
      <c r="C1751" s="13"/>
      <c r="F1751" s="17"/>
      <c r="G1751" s="17"/>
      <c r="H1751" s="13"/>
      <c r="I1751" s="17"/>
      <c r="J1751" s="17"/>
      <c r="K1751" s="17"/>
      <c r="L1751" s="13"/>
    </row>
    <row r="1752" spans="1:12" s="381" customFormat="1" x14ac:dyDescent="0.2">
      <c r="A1752" s="13"/>
      <c r="B1752" s="299"/>
      <c r="C1752" s="13"/>
      <c r="F1752" s="17"/>
      <c r="G1752" s="17"/>
      <c r="H1752" s="13"/>
      <c r="I1752" s="17"/>
      <c r="J1752" s="17"/>
      <c r="K1752" s="17"/>
      <c r="L1752" s="13"/>
    </row>
    <row r="1753" spans="1:12" s="381" customFormat="1" x14ac:dyDescent="0.2">
      <c r="A1753" s="13"/>
      <c r="B1753" s="299"/>
      <c r="C1753" s="13"/>
      <c r="F1753" s="17"/>
      <c r="G1753" s="17"/>
      <c r="H1753" s="13"/>
      <c r="I1753" s="17"/>
      <c r="J1753" s="17"/>
      <c r="K1753" s="17"/>
      <c r="L1753" s="13"/>
    </row>
    <row r="1754" spans="1:12" s="381" customFormat="1" x14ac:dyDescent="0.2">
      <c r="A1754" s="13"/>
      <c r="B1754" s="299"/>
      <c r="C1754" s="13"/>
      <c r="F1754" s="17"/>
      <c r="G1754" s="17"/>
      <c r="H1754" s="13"/>
      <c r="I1754" s="17"/>
      <c r="J1754" s="17"/>
      <c r="K1754" s="17"/>
      <c r="L1754" s="13"/>
    </row>
    <row r="1755" spans="1:12" s="381" customFormat="1" x14ac:dyDescent="0.2">
      <c r="A1755" s="13"/>
      <c r="B1755" s="299"/>
      <c r="C1755" s="13"/>
      <c r="F1755" s="17"/>
      <c r="G1755" s="17"/>
      <c r="H1755" s="13"/>
      <c r="I1755" s="17"/>
      <c r="J1755" s="17"/>
      <c r="K1755" s="17"/>
      <c r="L1755" s="13"/>
    </row>
    <row r="1756" spans="1:12" s="381" customFormat="1" x14ac:dyDescent="0.2">
      <c r="A1756" s="13"/>
      <c r="B1756" s="299"/>
      <c r="C1756" s="13"/>
      <c r="F1756" s="17"/>
      <c r="G1756" s="17"/>
      <c r="H1756" s="13"/>
      <c r="I1756" s="17"/>
      <c r="J1756" s="17"/>
      <c r="K1756" s="17"/>
      <c r="L1756" s="13"/>
    </row>
    <row r="1757" spans="1:12" s="381" customFormat="1" x14ac:dyDescent="0.2">
      <c r="A1757" s="13"/>
      <c r="B1757" s="299"/>
      <c r="C1757" s="13"/>
      <c r="F1757" s="17"/>
      <c r="G1757" s="17"/>
      <c r="H1757" s="13"/>
      <c r="I1757" s="17"/>
      <c r="J1757" s="17"/>
      <c r="K1757" s="17"/>
      <c r="L1757" s="13"/>
    </row>
    <row r="1758" spans="1:12" s="381" customFormat="1" x14ac:dyDescent="0.2">
      <c r="A1758" s="13"/>
      <c r="B1758" s="299"/>
      <c r="C1758" s="13"/>
      <c r="F1758" s="17"/>
      <c r="G1758" s="17"/>
      <c r="H1758" s="13"/>
      <c r="I1758" s="17"/>
      <c r="J1758" s="17"/>
      <c r="K1758" s="17"/>
      <c r="L1758" s="13"/>
    </row>
    <row r="1759" spans="1:12" s="381" customFormat="1" x14ac:dyDescent="0.2">
      <c r="A1759" s="13"/>
      <c r="B1759" s="299"/>
      <c r="C1759" s="13"/>
      <c r="F1759" s="17"/>
      <c r="G1759" s="17"/>
      <c r="H1759" s="13"/>
      <c r="I1759" s="17"/>
      <c r="J1759" s="17"/>
      <c r="K1759" s="17"/>
      <c r="L1759" s="13"/>
    </row>
    <row r="1760" spans="1:12" s="381" customFormat="1" x14ac:dyDescent="0.2">
      <c r="A1760" s="13"/>
      <c r="B1760" s="299"/>
      <c r="C1760" s="13"/>
      <c r="F1760" s="17"/>
      <c r="G1760" s="17"/>
      <c r="H1760" s="13"/>
      <c r="I1760" s="17"/>
      <c r="J1760" s="17"/>
      <c r="K1760" s="17"/>
      <c r="L1760" s="13"/>
    </row>
    <row r="1761" spans="1:12" s="381" customFormat="1" x14ac:dyDescent="0.2">
      <c r="A1761" s="13"/>
      <c r="B1761" s="299"/>
      <c r="C1761" s="13"/>
      <c r="F1761" s="17"/>
      <c r="G1761" s="17"/>
      <c r="H1761" s="13"/>
      <c r="I1761" s="17"/>
      <c r="J1761" s="17"/>
      <c r="K1761" s="17"/>
      <c r="L1761" s="13"/>
    </row>
    <row r="1762" spans="1:12" s="381" customFormat="1" x14ac:dyDescent="0.2">
      <c r="A1762" s="13"/>
      <c r="B1762" s="299"/>
      <c r="C1762" s="13"/>
      <c r="F1762" s="17"/>
      <c r="G1762" s="17"/>
      <c r="H1762" s="13"/>
      <c r="I1762" s="17"/>
      <c r="J1762" s="17"/>
      <c r="K1762" s="17"/>
      <c r="L1762" s="13"/>
    </row>
    <row r="1763" spans="1:12" s="381" customFormat="1" x14ac:dyDescent="0.2">
      <c r="A1763" s="13"/>
      <c r="B1763" s="299"/>
      <c r="C1763" s="13"/>
      <c r="F1763" s="17"/>
      <c r="G1763" s="17"/>
      <c r="H1763" s="13"/>
      <c r="I1763" s="17"/>
      <c r="J1763" s="17"/>
      <c r="K1763" s="17"/>
      <c r="L1763" s="13"/>
    </row>
    <row r="1764" spans="1:12" s="381" customFormat="1" x14ac:dyDescent="0.2">
      <c r="A1764" s="13"/>
      <c r="B1764" s="299"/>
      <c r="C1764" s="13"/>
      <c r="F1764" s="17"/>
      <c r="G1764" s="17"/>
      <c r="H1764" s="13"/>
      <c r="I1764" s="17"/>
      <c r="J1764" s="17"/>
      <c r="K1764" s="17"/>
      <c r="L1764" s="13"/>
    </row>
    <row r="1765" spans="1:12" s="381" customFormat="1" x14ac:dyDescent="0.2">
      <c r="A1765" s="13"/>
      <c r="B1765" s="299"/>
      <c r="C1765" s="13"/>
      <c r="F1765" s="17"/>
      <c r="G1765" s="17"/>
      <c r="H1765" s="13"/>
      <c r="I1765" s="17"/>
      <c r="J1765" s="17"/>
      <c r="K1765" s="17"/>
      <c r="L1765" s="13"/>
    </row>
    <row r="1766" spans="1:12" s="381" customFormat="1" x14ac:dyDescent="0.2">
      <c r="A1766" s="13"/>
      <c r="B1766" s="299"/>
      <c r="C1766" s="13"/>
      <c r="F1766" s="17"/>
      <c r="G1766" s="17"/>
      <c r="H1766" s="13"/>
      <c r="I1766" s="17"/>
      <c r="J1766" s="17"/>
      <c r="K1766" s="17"/>
      <c r="L1766" s="13"/>
    </row>
    <row r="1767" spans="1:12" s="381" customFormat="1" x14ac:dyDescent="0.2">
      <c r="A1767" s="13"/>
      <c r="B1767" s="299"/>
      <c r="C1767" s="13"/>
      <c r="F1767" s="17"/>
      <c r="G1767" s="17"/>
      <c r="H1767" s="13"/>
      <c r="I1767" s="17"/>
      <c r="J1767" s="17"/>
      <c r="K1767" s="17"/>
      <c r="L1767" s="13"/>
    </row>
    <row r="1768" spans="1:12" s="381" customFormat="1" x14ac:dyDescent="0.2">
      <c r="A1768" s="13"/>
      <c r="B1768" s="299"/>
      <c r="C1768" s="13"/>
      <c r="F1768" s="17"/>
      <c r="G1768" s="17"/>
      <c r="H1768" s="13"/>
      <c r="I1768" s="17"/>
      <c r="J1768" s="17"/>
      <c r="K1768" s="17"/>
      <c r="L1768" s="13"/>
    </row>
    <row r="1769" spans="1:12" s="381" customFormat="1" x14ac:dyDescent="0.2">
      <c r="A1769" s="13"/>
      <c r="B1769" s="299"/>
      <c r="C1769" s="13"/>
      <c r="F1769" s="17"/>
      <c r="G1769" s="17"/>
      <c r="H1769" s="13"/>
      <c r="I1769" s="17"/>
      <c r="J1769" s="17"/>
      <c r="K1769" s="17"/>
      <c r="L1769" s="13"/>
    </row>
    <row r="1770" spans="1:12" s="381" customFormat="1" x14ac:dyDescent="0.2">
      <c r="A1770" s="13"/>
      <c r="B1770" s="299"/>
      <c r="C1770" s="13"/>
      <c r="F1770" s="17"/>
      <c r="G1770" s="17"/>
      <c r="H1770" s="13"/>
      <c r="I1770" s="17"/>
      <c r="J1770" s="17"/>
      <c r="K1770" s="17"/>
      <c r="L1770" s="13"/>
    </row>
    <row r="1771" spans="1:12" s="381" customFormat="1" x14ac:dyDescent="0.2">
      <c r="A1771" s="13"/>
      <c r="B1771" s="299"/>
      <c r="C1771" s="13"/>
      <c r="F1771" s="17"/>
      <c r="G1771" s="17"/>
      <c r="H1771" s="13"/>
      <c r="I1771" s="17"/>
      <c r="J1771" s="17"/>
      <c r="K1771" s="17"/>
      <c r="L1771" s="13"/>
    </row>
    <row r="1772" spans="1:12" s="381" customFormat="1" x14ac:dyDescent="0.2">
      <c r="A1772" s="13"/>
      <c r="B1772" s="299"/>
      <c r="C1772" s="13"/>
      <c r="F1772" s="17"/>
      <c r="G1772" s="17"/>
      <c r="H1772" s="13"/>
      <c r="I1772" s="17"/>
      <c r="J1772" s="17"/>
      <c r="K1772" s="17"/>
      <c r="L1772" s="13"/>
    </row>
    <row r="1773" spans="1:12" s="381" customFormat="1" x14ac:dyDescent="0.2">
      <c r="A1773" s="13"/>
      <c r="B1773" s="299"/>
      <c r="C1773" s="13"/>
      <c r="F1773" s="17"/>
      <c r="G1773" s="17"/>
      <c r="H1773" s="13"/>
      <c r="I1773" s="17"/>
      <c r="J1773" s="17"/>
      <c r="K1773" s="17"/>
      <c r="L1773" s="13"/>
    </row>
    <row r="1774" spans="1:12" s="381" customFormat="1" x14ac:dyDescent="0.2">
      <c r="A1774" s="13"/>
      <c r="B1774" s="299"/>
      <c r="C1774" s="13"/>
      <c r="F1774" s="17"/>
      <c r="G1774" s="17"/>
      <c r="H1774" s="13"/>
      <c r="I1774" s="17"/>
      <c r="J1774" s="17"/>
      <c r="K1774" s="17"/>
      <c r="L1774" s="13"/>
    </row>
    <row r="1775" spans="1:12" s="381" customFormat="1" x14ac:dyDescent="0.2">
      <c r="A1775" s="13"/>
      <c r="B1775" s="299"/>
      <c r="C1775" s="13"/>
      <c r="F1775" s="17"/>
      <c r="G1775" s="17"/>
      <c r="H1775" s="13"/>
      <c r="I1775" s="17"/>
      <c r="J1775" s="17"/>
      <c r="K1775" s="17"/>
      <c r="L1775" s="13"/>
    </row>
    <row r="1776" spans="1:12" s="381" customFormat="1" x14ac:dyDescent="0.2">
      <c r="A1776" s="13"/>
      <c r="B1776" s="299"/>
      <c r="C1776" s="13"/>
      <c r="F1776" s="17"/>
      <c r="G1776" s="17"/>
      <c r="H1776" s="13"/>
      <c r="I1776" s="17"/>
      <c r="J1776" s="17"/>
      <c r="K1776" s="17"/>
      <c r="L1776" s="13"/>
    </row>
    <row r="1777" spans="1:12" s="381" customFormat="1" x14ac:dyDescent="0.2">
      <c r="A1777" s="13"/>
      <c r="B1777" s="299"/>
      <c r="C1777" s="13"/>
      <c r="F1777" s="17"/>
      <c r="G1777" s="17"/>
      <c r="H1777" s="13"/>
      <c r="I1777" s="17"/>
      <c r="J1777" s="17"/>
      <c r="K1777" s="17"/>
      <c r="L1777" s="13"/>
    </row>
    <row r="1778" spans="1:12" s="381" customFormat="1" x14ac:dyDescent="0.2">
      <c r="A1778" s="13"/>
      <c r="B1778" s="299"/>
      <c r="C1778" s="13"/>
      <c r="F1778" s="17"/>
      <c r="G1778" s="17"/>
      <c r="H1778" s="13"/>
      <c r="I1778" s="17"/>
      <c r="J1778" s="17"/>
      <c r="K1778" s="17"/>
      <c r="L1778" s="13"/>
    </row>
    <row r="1779" spans="1:12" s="381" customFormat="1" x14ac:dyDescent="0.2">
      <c r="A1779" s="13"/>
      <c r="B1779" s="299"/>
      <c r="C1779" s="13"/>
      <c r="F1779" s="17"/>
      <c r="G1779" s="17"/>
      <c r="H1779" s="13"/>
      <c r="I1779" s="17"/>
      <c r="J1779" s="17"/>
      <c r="K1779" s="17"/>
      <c r="L1779" s="13"/>
    </row>
    <row r="1780" spans="1:12" s="381" customFormat="1" x14ac:dyDescent="0.2">
      <c r="A1780" s="13"/>
      <c r="B1780" s="299"/>
      <c r="C1780" s="13"/>
      <c r="F1780" s="17"/>
      <c r="G1780" s="17"/>
      <c r="H1780" s="13"/>
      <c r="I1780" s="17"/>
      <c r="J1780" s="17"/>
      <c r="K1780" s="17"/>
      <c r="L1780" s="13"/>
    </row>
    <row r="1781" spans="1:12" s="381" customFormat="1" x14ac:dyDescent="0.2">
      <c r="A1781" s="13"/>
      <c r="B1781" s="299"/>
      <c r="C1781" s="13"/>
      <c r="F1781" s="17"/>
      <c r="G1781" s="17"/>
      <c r="H1781" s="13"/>
      <c r="I1781" s="17"/>
      <c r="J1781" s="17"/>
      <c r="K1781" s="17"/>
      <c r="L1781" s="13"/>
    </row>
    <row r="1782" spans="1:12" s="381" customFormat="1" x14ac:dyDescent="0.2">
      <c r="A1782" s="13"/>
      <c r="B1782" s="299"/>
      <c r="C1782" s="13"/>
      <c r="F1782" s="17"/>
      <c r="G1782" s="17"/>
      <c r="H1782" s="13"/>
      <c r="I1782" s="17"/>
      <c r="J1782" s="17"/>
      <c r="K1782" s="17"/>
      <c r="L1782" s="13"/>
    </row>
    <row r="1783" spans="1:12" s="381" customFormat="1" x14ac:dyDescent="0.2">
      <c r="A1783" s="13"/>
      <c r="B1783" s="299"/>
      <c r="C1783" s="13"/>
      <c r="F1783" s="17"/>
      <c r="G1783" s="17"/>
      <c r="H1783" s="13"/>
      <c r="I1783" s="17"/>
      <c r="J1783" s="17"/>
      <c r="K1783" s="17"/>
      <c r="L1783" s="13"/>
    </row>
    <row r="1784" spans="1:12" s="381" customFormat="1" x14ac:dyDescent="0.2">
      <c r="A1784" s="13"/>
      <c r="B1784" s="299"/>
      <c r="C1784" s="13"/>
      <c r="F1784" s="17"/>
      <c r="G1784" s="17"/>
      <c r="H1784" s="13"/>
      <c r="I1784" s="17"/>
      <c r="J1784" s="17"/>
      <c r="K1784" s="17"/>
      <c r="L1784" s="13"/>
    </row>
    <row r="1785" spans="1:12" s="381" customFormat="1" x14ac:dyDescent="0.2">
      <c r="A1785" s="13"/>
      <c r="B1785" s="299"/>
      <c r="C1785" s="13"/>
      <c r="F1785" s="17"/>
      <c r="G1785" s="17"/>
      <c r="H1785" s="13"/>
      <c r="I1785" s="17"/>
      <c r="J1785" s="17"/>
      <c r="K1785" s="17"/>
      <c r="L1785" s="13"/>
    </row>
    <row r="1786" spans="1:12" s="381" customFormat="1" x14ac:dyDescent="0.2">
      <c r="A1786" s="13"/>
      <c r="B1786" s="299"/>
      <c r="C1786" s="13"/>
      <c r="F1786" s="17"/>
      <c r="G1786" s="17"/>
      <c r="H1786" s="13"/>
      <c r="I1786" s="17"/>
      <c r="J1786" s="17"/>
      <c r="K1786" s="17"/>
      <c r="L1786" s="13"/>
    </row>
    <row r="1787" spans="1:12" s="381" customFormat="1" x14ac:dyDescent="0.2">
      <c r="A1787" s="13"/>
      <c r="B1787" s="299"/>
      <c r="C1787" s="13"/>
      <c r="F1787" s="17"/>
      <c r="G1787" s="17"/>
      <c r="H1787" s="13"/>
      <c r="I1787" s="17"/>
      <c r="J1787" s="17"/>
      <c r="K1787" s="17"/>
      <c r="L1787" s="13"/>
    </row>
    <row r="1788" spans="1:12" s="381" customFormat="1" x14ac:dyDescent="0.2">
      <c r="A1788" s="13"/>
      <c r="B1788" s="299"/>
      <c r="C1788" s="13"/>
      <c r="F1788" s="17"/>
      <c r="G1788" s="17"/>
      <c r="H1788" s="13"/>
      <c r="I1788" s="17"/>
      <c r="J1788" s="17"/>
      <c r="K1788" s="17"/>
      <c r="L1788" s="13"/>
    </row>
    <row r="1789" spans="1:12" s="381" customFormat="1" x14ac:dyDescent="0.2">
      <c r="A1789" s="13"/>
      <c r="B1789" s="299"/>
      <c r="C1789" s="13"/>
      <c r="F1789" s="17"/>
      <c r="G1789" s="17"/>
      <c r="H1789" s="13"/>
      <c r="I1789" s="17"/>
      <c r="J1789" s="17"/>
      <c r="K1789" s="17"/>
      <c r="L1789" s="13"/>
    </row>
    <row r="1790" spans="1:12" s="381" customFormat="1" x14ac:dyDescent="0.2">
      <c r="A1790" s="13"/>
      <c r="B1790" s="299"/>
      <c r="C1790" s="13"/>
      <c r="F1790" s="17"/>
      <c r="G1790" s="17"/>
      <c r="H1790" s="13"/>
      <c r="I1790" s="17"/>
      <c r="J1790" s="17"/>
      <c r="K1790" s="17"/>
      <c r="L1790" s="13"/>
    </row>
    <row r="1791" spans="1:12" s="381" customFormat="1" x14ac:dyDescent="0.2">
      <c r="A1791" s="13"/>
      <c r="B1791" s="299"/>
      <c r="C1791" s="13"/>
      <c r="F1791" s="17"/>
      <c r="G1791" s="17"/>
      <c r="H1791" s="13"/>
      <c r="I1791" s="17"/>
      <c r="J1791" s="17"/>
      <c r="K1791" s="17"/>
      <c r="L1791" s="13"/>
    </row>
    <row r="1792" spans="1:12" s="381" customFormat="1" x14ac:dyDescent="0.2">
      <c r="A1792" s="13"/>
      <c r="B1792" s="299"/>
      <c r="C1792" s="13"/>
      <c r="F1792" s="17"/>
      <c r="G1792" s="17"/>
      <c r="H1792" s="13"/>
      <c r="I1792" s="17"/>
      <c r="J1792" s="17"/>
      <c r="K1792" s="17"/>
      <c r="L1792" s="13"/>
    </row>
    <row r="1793" spans="1:12" s="381" customFormat="1" x14ac:dyDescent="0.2">
      <c r="A1793" s="13"/>
      <c r="B1793" s="299"/>
      <c r="C1793" s="13"/>
      <c r="F1793" s="17"/>
      <c r="G1793" s="17"/>
      <c r="H1793" s="13"/>
      <c r="I1793" s="17"/>
      <c r="J1793" s="17"/>
      <c r="K1793" s="17"/>
      <c r="L1793" s="13"/>
    </row>
    <row r="1794" spans="1:12" s="381" customFormat="1" x14ac:dyDescent="0.2">
      <c r="A1794" s="13"/>
      <c r="B1794" s="299"/>
      <c r="C1794" s="13"/>
      <c r="F1794" s="17"/>
      <c r="G1794" s="17"/>
      <c r="H1794" s="13"/>
      <c r="I1794" s="17"/>
      <c r="J1794" s="17"/>
      <c r="K1794" s="17"/>
      <c r="L1794" s="13"/>
    </row>
    <row r="1795" spans="1:12" s="381" customFormat="1" x14ac:dyDescent="0.2">
      <c r="A1795" s="13"/>
      <c r="B1795" s="299"/>
      <c r="C1795" s="13"/>
      <c r="F1795" s="17"/>
      <c r="G1795" s="17"/>
      <c r="H1795" s="13"/>
      <c r="I1795" s="17"/>
      <c r="J1795" s="17"/>
      <c r="K1795" s="17"/>
      <c r="L1795" s="13"/>
    </row>
    <row r="1796" spans="1:12" s="381" customFormat="1" x14ac:dyDescent="0.2">
      <c r="A1796" s="13"/>
      <c r="B1796" s="299"/>
      <c r="C1796" s="13"/>
      <c r="F1796" s="17"/>
      <c r="G1796" s="17"/>
      <c r="H1796" s="13"/>
      <c r="I1796" s="17"/>
      <c r="J1796" s="17"/>
      <c r="K1796" s="17"/>
      <c r="L1796" s="13"/>
    </row>
    <row r="1797" spans="1:12" s="381" customFormat="1" x14ac:dyDescent="0.2">
      <c r="A1797" s="13"/>
      <c r="B1797" s="299"/>
      <c r="C1797" s="13"/>
      <c r="F1797" s="17"/>
      <c r="G1797" s="17"/>
      <c r="H1797" s="13"/>
      <c r="I1797" s="17"/>
      <c r="J1797" s="17"/>
      <c r="K1797" s="17"/>
      <c r="L1797" s="13"/>
    </row>
    <row r="1798" spans="1:12" s="381" customFormat="1" x14ac:dyDescent="0.2">
      <c r="A1798" s="13"/>
      <c r="B1798" s="299"/>
      <c r="C1798" s="13"/>
      <c r="F1798" s="17"/>
      <c r="G1798" s="17"/>
      <c r="H1798" s="13"/>
      <c r="I1798" s="17"/>
      <c r="J1798" s="17"/>
      <c r="K1798" s="17"/>
      <c r="L1798" s="13"/>
    </row>
    <row r="1799" spans="1:12" s="381" customFormat="1" x14ac:dyDescent="0.2">
      <c r="A1799" s="13"/>
      <c r="B1799" s="299"/>
      <c r="C1799" s="13"/>
      <c r="F1799" s="17"/>
      <c r="G1799" s="17"/>
      <c r="H1799" s="13"/>
      <c r="I1799" s="17"/>
      <c r="J1799" s="17"/>
      <c r="K1799" s="17"/>
      <c r="L1799" s="13"/>
    </row>
    <row r="1800" spans="1:12" s="381" customFormat="1" x14ac:dyDescent="0.2">
      <c r="A1800" s="13"/>
      <c r="B1800" s="299"/>
      <c r="C1800" s="13"/>
      <c r="F1800" s="17"/>
      <c r="G1800" s="17"/>
      <c r="H1800" s="13"/>
      <c r="I1800" s="17"/>
      <c r="J1800" s="17"/>
      <c r="K1800" s="17"/>
      <c r="L1800" s="13"/>
    </row>
    <row r="1801" spans="1:12" s="381" customFormat="1" x14ac:dyDescent="0.2">
      <c r="A1801" s="13"/>
      <c r="B1801" s="299"/>
      <c r="C1801" s="13"/>
      <c r="F1801" s="17"/>
      <c r="G1801" s="17"/>
      <c r="H1801" s="13"/>
      <c r="I1801" s="17"/>
      <c r="J1801" s="17"/>
      <c r="K1801" s="17"/>
      <c r="L1801" s="13"/>
    </row>
    <row r="1802" spans="1:12" s="381" customFormat="1" x14ac:dyDescent="0.2">
      <c r="A1802" s="13"/>
      <c r="B1802" s="299"/>
      <c r="C1802" s="13"/>
      <c r="F1802" s="17"/>
      <c r="G1802" s="17"/>
      <c r="H1802" s="13"/>
      <c r="I1802" s="17"/>
      <c r="J1802" s="17"/>
      <c r="K1802" s="17"/>
      <c r="L1802" s="13"/>
    </row>
    <row r="1803" spans="1:12" s="381" customFormat="1" x14ac:dyDescent="0.2">
      <c r="A1803" s="13"/>
      <c r="B1803" s="299"/>
      <c r="C1803" s="13"/>
      <c r="F1803" s="17"/>
      <c r="G1803" s="17"/>
      <c r="H1803" s="13"/>
      <c r="I1803" s="17"/>
      <c r="J1803" s="17"/>
      <c r="K1803" s="17"/>
      <c r="L1803" s="13"/>
    </row>
    <row r="1804" spans="1:12" s="381" customFormat="1" x14ac:dyDescent="0.2">
      <c r="A1804" s="13"/>
      <c r="B1804" s="299"/>
      <c r="C1804" s="13"/>
      <c r="F1804" s="17"/>
      <c r="G1804" s="17"/>
      <c r="H1804" s="13"/>
      <c r="I1804" s="17"/>
      <c r="J1804" s="17"/>
      <c r="K1804" s="17"/>
      <c r="L1804" s="13"/>
    </row>
    <row r="1805" spans="1:12" s="381" customFormat="1" x14ac:dyDescent="0.2">
      <c r="A1805" s="13"/>
      <c r="B1805" s="299"/>
      <c r="C1805" s="13"/>
      <c r="F1805" s="17"/>
      <c r="G1805" s="17"/>
      <c r="H1805" s="13"/>
      <c r="I1805" s="17"/>
      <c r="J1805" s="17"/>
      <c r="K1805" s="17"/>
      <c r="L1805" s="13"/>
    </row>
    <row r="1806" spans="1:12" s="381" customFormat="1" x14ac:dyDescent="0.2">
      <c r="A1806" s="13"/>
      <c r="B1806" s="299"/>
      <c r="C1806" s="13"/>
      <c r="F1806" s="17"/>
      <c r="G1806" s="17"/>
      <c r="H1806" s="13"/>
      <c r="I1806" s="17"/>
      <c r="J1806" s="17"/>
      <c r="K1806" s="17"/>
      <c r="L1806" s="13"/>
    </row>
    <row r="1807" spans="1:12" s="381" customFormat="1" x14ac:dyDescent="0.2">
      <c r="A1807" s="13"/>
      <c r="B1807" s="299"/>
      <c r="C1807" s="13"/>
      <c r="F1807" s="17"/>
      <c r="G1807" s="17"/>
      <c r="H1807" s="13"/>
      <c r="I1807" s="17"/>
      <c r="J1807" s="17"/>
      <c r="K1807" s="17"/>
      <c r="L1807" s="13"/>
    </row>
    <row r="1808" spans="1:12" s="381" customFormat="1" x14ac:dyDescent="0.2">
      <c r="A1808" s="13"/>
      <c r="B1808" s="299"/>
      <c r="C1808" s="13"/>
      <c r="F1808" s="17"/>
      <c r="G1808" s="17"/>
      <c r="H1808" s="13"/>
      <c r="I1808" s="17"/>
      <c r="J1808" s="17"/>
      <c r="K1808" s="17"/>
      <c r="L1808" s="13"/>
    </row>
    <row r="1809" spans="1:12" s="381" customFormat="1" x14ac:dyDescent="0.2">
      <c r="A1809" s="13"/>
      <c r="B1809" s="299"/>
      <c r="C1809" s="13"/>
      <c r="F1809" s="17"/>
      <c r="G1809" s="17"/>
      <c r="H1809" s="13"/>
      <c r="I1809" s="17"/>
      <c r="J1809" s="17"/>
      <c r="K1809" s="17"/>
      <c r="L1809" s="13"/>
    </row>
    <row r="1810" spans="1:12" s="381" customFormat="1" x14ac:dyDescent="0.2">
      <c r="A1810" s="13"/>
      <c r="B1810" s="299"/>
      <c r="C1810" s="13"/>
      <c r="F1810" s="17"/>
      <c r="G1810" s="17"/>
      <c r="H1810" s="13"/>
      <c r="I1810" s="17"/>
      <c r="J1810" s="17"/>
      <c r="K1810" s="17"/>
      <c r="L1810" s="13"/>
    </row>
    <row r="1811" spans="1:12" s="381" customFormat="1" x14ac:dyDescent="0.2">
      <c r="A1811" s="13"/>
      <c r="B1811" s="299"/>
      <c r="C1811" s="13"/>
      <c r="F1811" s="17"/>
      <c r="G1811" s="17"/>
      <c r="H1811" s="13"/>
      <c r="I1811" s="17"/>
      <c r="J1811" s="17"/>
      <c r="K1811" s="17"/>
      <c r="L1811" s="13"/>
    </row>
    <row r="1812" spans="1:12" s="381" customFormat="1" x14ac:dyDescent="0.2">
      <c r="A1812" s="13"/>
      <c r="B1812" s="299"/>
      <c r="C1812" s="13"/>
      <c r="F1812" s="17"/>
      <c r="G1812" s="17"/>
      <c r="H1812" s="13"/>
      <c r="I1812" s="17"/>
      <c r="J1812" s="17"/>
      <c r="K1812" s="17"/>
      <c r="L1812" s="13"/>
    </row>
    <row r="1813" spans="1:12" s="381" customFormat="1" x14ac:dyDescent="0.2">
      <c r="A1813" s="13"/>
      <c r="B1813" s="299"/>
      <c r="C1813" s="13"/>
      <c r="F1813" s="17"/>
      <c r="G1813" s="17"/>
      <c r="H1813" s="13"/>
      <c r="I1813" s="17"/>
      <c r="J1813" s="17"/>
      <c r="K1813" s="17"/>
      <c r="L1813" s="13"/>
    </row>
    <row r="1814" spans="1:12" s="381" customFormat="1" x14ac:dyDescent="0.2">
      <c r="A1814" s="13"/>
      <c r="B1814" s="299"/>
      <c r="C1814" s="13"/>
      <c r="F1814" s="17"/>
      <c r="G1814" s="17"/>
      <c r="H1814" s="13"/>
      <c r="I1814" s="17"/>
      <c r="J1814" s="17"/>
      <c r="K1814" s="17"/>
      <c r="L1814" s="13"/>
    </row>
    <row r="1815" spans="1:12" s="381" customFormat="1" x14ac:dyDescent="0.2">
      <c r="A1815" s="13"/>
      <c r="B1815" s="299"/>
      <c r="C1815" s="13"/>
      <c r="F1815" s="17"/>
      <c r="G1815" s="17"/>
      <c r="H1815" s="13"/>
      <c r="I1815" s="17"/>
      <c r="J1815" s="17"/>
      <c r="K1815" s="17"/>
      <c r="L1815" s="13"/>
    </row>
    <row r="1816" spans="1:12" s="381" customFormat="1" x14ac:dyDescent="0.2">
      <c r="A1816" s="13"/>
      <c r="B1816" s="299"/>
      <c r="C1816" s="13"/>
      <c r="F1816" s="17"/>
      <c r="G1816" s="17"/>
      <c r="H1816" s="13"/>
      <c r="I1816" s="17"/>
      <c r="J1816" s="17"/>
      <c r="K1816" s="17"/>
      <c r="L1816" s="13"/>
    </row>
    <row r="1817" spans="1:12" s="381" customFormat="1" x14ac:dyDescent="0.2">
      <c r="A1817" s="13"/>
      <c r="B1817" s="299"/>
      <c r="C1817" s="13"/>
      <c r="F1817" s="17"/>
      <c r="G1817" s="17"/>
      <c r="H1817" s="13"/>
      <c r="I1817" s="17"/>
      <c r="J1817" s="17"/>
      <c r="K1817" s="17"/>
      <c r="L1817" s="13"/>
    </row>
    <row r="1818" spans="1:12" s="381" customFormat="1" x14ac:dyDescent="0.2">
      <c r="A1818" s="13"/>
      <c r="B1818" s="299"/>
      <c r="C1818" s="13"/>
      <c r="F1818" s="17"/>
      <c r="G1818" s="17"/>
      <c r="H1818" s="13"/>
      <c r="I1818" s="17"/>
      <c r="J1818" s="17"/>
      <c r="K1818" s="17"/>
      <c r="L1818" s="13"/>
    </row>
    <row r="1819" spans="1:12" s="381" customFormat="1" x14ac:dyDescent="0.2">
      <c r="A1819" s="13"/>
      <c r="B1819" s="299"/>
      <c r="C1819" s="13"/>
      <c r="F1819" s="17"/>
      <c r="G1819" s="17"/>
      <c r="H1819" s="13"/>
      <c r="I1819" s="17"/>
      <c r="J1819" s="17"/>
      <c r="K1819" s="17"/>
      <c r="L1819" s="13"/>
    </row>
    <row r="1820" spans="1:12" s="381" customFormat="1" x14ac:dyDescent="0.2">
      <c r="A1820" s="13"/>
      <c r="B1820" s="299"/>
      <c r="C1820" s="13"/>
      <c r="F1820" s="17"/>
      <c r="G1820" s="17"/>
      <c r="H1820" s="13"/>
      <c r="I1820" s="17"/>
      <c r="J1820" s="17"/>
      <c r="K1820" s="17"/>
      <c r="L1820" s="13"/>
    </row>
    <row r="1821" spans="1:12" s="381" customFormat="1" x14ac:dyDescent="0.2">
      <c r="A1821" s="13"/>
      <c r="B1821" s="299"/>
      <c r="C1821" s="13"/>
      <c r="F1821" s="17"/>
      <c r="G1821" s="17"/>
      <c r="H1821" s="13"/>
      <c r="I1821" s="17"/>
      <c r="J1821" s="17"/>
      <c r="K1821" s="17"/>
      <c r="L1821" s="13"/>
    </row>
    <row r="1822" spans="1:12" s="381" customFormat="1" x14ac:dyDescent="0.2">
      <c r="A1822" s="13"/>
      <c r="B1822" s="299"/>
      <c r="C1822" s="13"/>
      <c r="F1822" s="17"/>
      <c r="G1822" s="17"/>
      <c r="H1822" s="13"/>
      <c r="I1822" s="17"/>
      <c r="J1822" s="17"/>
      <c r="K1822" s="17"/>
      <c r="L1822" s="13"/>
    </row>
    <row r="1823" spans="1:12" s="381" customFormat="1" x14ac:dyDescent="0.2">
      <c r="A1823" s="13"/>
      <c r="B1823" s="299"/>
      <c r="C1823" s="13"/>
      <c r="F1823" s="17"/>
      <c r="G1823" s="17"/>
      <c r="H1823" s="13"/>
      <c r="I1823" s="17"/>
      <c r="J1823" s="17"/>
      <c r="K1823" s="17"/>
      <c r="L1823" s="13"/>
    </row>
    <row r="1824" spans="1:12" s="381" customFormat="1" x14ac:dyDescent="0.2">
      <c r="A1824" s="13"/>
      <c r="B1824" s="299"/>
      <c r="C1824" s="13"/>
      <c r="F1824" s="17"/>
      <c r="G1824" s="17"/>
      <c r="H1824" s="13"/>
      <c r="I1824" s="17"/>
      <c r="J1824" s="17"/>
      <c r="K1824" s="17"/>
      <c r="L1824" s="13"/>
    </row>
    <row r="1825" spans="1:12" s="381" customFormat="1" x14ac:dyDescent="0.2">
      <c r="A1825" s="13"/>
      <c r="B1825" s="299"/>
      <c r="C1825" s="13"/>
      <c r="F1825" s="17"/>
      <c r="G1825" s="17"/>
      <c r="H1825" s="13"/>
      <c r="I1825" s="17"/>
      <c r="J1825" s="17"/>
      <c r="K1825" s="17"/>
      <c r="L1825" s="13"/>
    </row>
    <row r="1826" spans="1:12" s="381" customFormat="1" x14ac:dyDescent="0.2">
      <c r="A1826" s="13"/>
      <c r="B1826" s="299"/>
      <c r="C1826" s="13"/>
      <c r="F1826" s="17"/>
      <c r="G1826" s="17"/>
      <c r="H1826" s="13"/>
      <c r="I1826" s="17"/>
      <c r="J1826" s="17"/>
      <c r="K1826" s="17"/>
      <c r="L1826" s="13"/>
    </row>
    <row r="1827" spans="1:12" s="381" customFormat="1" x14ac:dyDescent="0.2">
      <c r="A1827" s="13"/>
      <c r="B1827" s="299"/>
      <c r="C1827" s="13"/>
      <c r="F1827" s="17"/>
      <c r="G1827" s="17"/>
      <c r="H1827" s="13"/>
      <c r="I1827" s="17"/>
      <c r="J1827" s="17"/>
      <c r="K1827" s="17"/>
      <c r="L1827" s="13"/>
    </row>
    <row r="1828" spans="1:12" s="381" customFormat="1" x14ac:dyDescent="0.2">
      <c r="A1828" s="13"/>
      <c r="B1828" s="299"/>
      <c r="C1828" s="13"/>
      <c r="F1828" s="17"/>
      <c r="G1828" s="17"/>
      <c r="H1828" s="13"/>
      <c r="I1828" s="17"/>
      <c r="J1828" s="17"/>
      <c r="K1828" s="17"/>
      <c r="L1828" s="13"/>
    </row>
    <row r="1829" spans="1:12" s="381" customFormat="1" x14ac:dyDescent="0.2">
      <c r="A1829" s="13"/>
      <c r="B1829" s="299"/>
      <c r="C1829" s="13"/>
      <c r="F1829" s="17"/>
      <c r="G1829" s="17"/>
      <c r="H1829" s="13"/>
      <c r="I1829" s="17"/>
      <c r="J1829" s="17"/>
      <c r="K1829" s="17"/>
      <c r="L1829" s="13"/>
    </row>
    <row r="1830" spans="1:12" s="381" customFormat="1" x14ac:dyDescent="0.2">
      <c r="A1830" s="13"/>
      <c r="B1830" s="299"/>
      <c r="C1830" s="13"/>
      <c r="F1830" s="17"/>
      <c r="G1830" s="17"/>
      <c r="H1830" s="13"/>
      <c r="I1830" s="17"/>
      <c r="J1830" s="17"/>
      <c r="K1830" s="17"/>
      <c r="L1830" s="13"/>
    </row>
    <row r="1831" spans="1:12" s="381" customFormat="1" x14ac:dyDescent="0.2">
      <c r="A1831" s="13"/>
      <c r="B1831" s="299"/>
      <c r="C1831" s="13"/>
      <c r="F1831" s="17"/>
      <c r="G1831" s="17"/>
      <c r="H1831" s="13"/>
      <c r="I1831" s="17"/>
      <c r="J1831" s="17"/>
      <c r="K1831" s="17"/>
      <c r="L1831" s="13"/>
    </row>
    <row r="1832" spans="1:12" s="381" customFormat="1" x14ac:dyDescent="0.2">
      <c r="A1832" s="13"/>
      <c r="B1832" s="299"/>
      <c r="C1832" s="13"/>
      <c r="F1832" s="17"/>
      <c r="G1832" s="17"/>
      <c r="H1832" s="13"/>
      <c r="I1832" s="17"/>
      <c r="J1832" s="17"/>
      <c r="K1832" s="17"/>
      <c r="L1832" s="13"/>
    </row>
    <row r="1833" spans="1:12" s="381" customFormat="1" x14ac:dyDescent="0.2">
      <c r="A1833" s="13"/>
      <c r="B1833" s="299"/>
      <c r="C1833" s="13"/>
      <c r="F1833" s="17"/>
      <c r="G1833" s="17"/>
      <c r="H1833" s="13"/>
      <c r="I1833" s="17"/>
      <c r="J1833" s="17"/>
      <c r="K1833" s="17"/>
      <c r="L1833" s="13"/>
    </row>
    <row r="1834" spans="1:12" s="381" customFormat="1" x14ac:dyDescent="0.2">
      <c r="A1834" s="13"/>
      <c r="B1834" s="299"/>
      <c r="C1834" s="13"/>
      <c r="F1834" s="17"/>
      <c r="G1834" s="17"/>
      <c r="H1834" s="13"/>
      <c r="I1834" s="17"/>
      <c r="J1834" s="17"/>
      <c r="K1834" s="17"/>
      <c r="L1834" s="13"/>
    </row>
    <row r="1835" spans="1:12" s="381" customFormat="1" x14ac:dyDescent="0.2">
      <c r="A1835" s="13"/>
      <c r="B1835" s="299"/>
      <c r="C1835" s="13"/>
      <c r="F1835" s="17"/>
      <c r="G1835" s="17"/>
      <c r="H1835" s="13"/>
      <c r="I1835" s="17"/>
      <c r="J1835" s="17"/>
      <c r="K1835" s="17"/>
      <c r="L1835" s="13"/>
    </row>
    <row r="1836" spans="1:12" s="381" customFormat="1" x14ac:dyDescent="0.2">
      <c r="A1836" s="13"/>
      <c r="B1836" s="299"/>
      <c r="C1836" s="13"/>
      <c r="F1836" s="17"/>
      <c r="G1836" s="17"/>
      <c r="H1836" s="13"/>
      <c r="I1836" s="17"/>
      <c r="J1836" s="17"/>
      <c r="K1836" s="17"/>
      <c r="L1836" s="13"/>
    </row>
    <row r="1837" spans="1:12" s="381" customFormat="1" x14ac:dyDescent="0.2">
      <c r="A1837" s="13"/>
      <c r="B1837" s="299"/>
      <c r="C1837" s="13"/>
      <c r="F1837" s="17"/>
      <c r="G1837" s="17"/>
      <c r="H1837" s="13"/>
      <c r="I1837" s="17"/>
      <c r="J1837" s="17"/>
      <c r="K1837" s="17"/>
      <c r="L1837" s="13"/>
    </row>
    <row r="1838" spans="1:12" s="381" customFormat="1" x14ac:dyDescent="0.2">
      <c r="A1838" s="13"/>
      <c r="B1838" s="299"/>
      <c r="C1838" s="13"/>
      <c r="F1838" s="17"/>
      <c r="G1838" s="17"/>
      <c r="H1838" s="13"/>
      <c r="I1838" s="17"/>
      <c r="J1838" s="17"/>
      <c r="K1838" s="17"/>
      <c r="L1838" s="13"/>
    </row>
    <row r="1839" spans="1:12" s="381" customFormat="1" x14ac:dyDescent="0.2">
      <c r="A1839" s="13"/>
      <c r="B1839" s="299"/>
      <c r="C1839" s="13"/>
      <c r="F1839" s="17"/>
      <c r="G1839" s="17"/>
      <c r="H1839" s="13"/>
      <c r="I1839" s="17"/>
      <c r="J1839" s="17"/>
      <c r="K1839" s="17"/>
      <c r="L1839" s="13"/>
    </row>
    <row r="1840" spans="1:12" s="381" customFormat="1" x14ac:dyDescent="0.2">
      <c r="A1840" s="13"/>
      <c r="B1840" s="299"/>
      <c r="C1840" s="13"/>
      <c r="F1840" s="17"/>
      <c r="G1840" s="17"/>
      <c r="H1840" s="13"/>
      <c r="I1840" s="17"/>
      <c r="J1840" s="17"/>
      <c r="K1840" s="17"/>
      <c r="L1840" s="13"/>
    </row>
    <row r="1841" spans="1:12" s="381" customFormat="1" x14ac:dyDescent="0.2">
      <c r="A1841" s="13"/>
      <c r="B1841" s="299"/>
      <c r="C1841" s="13"/>
      <c r="F1841" s="17"/>
      <c r="G1841" s="17"/>
      <c r="H1841" s="13"/>
      <c r="I1841" s="17"/>
      <c r="J1841" s="17"/>
      <c r="K1841" s="17"/>
      <c r="L1841" s="13"/>
    </row>
    <row r="1842" spans="1:12" s="381" customFormat="1" x14ac:dyDescent="0.2">
      <c r="A1842" s="13"/>
      <c r="B1842" s="299"/>
      <c r="C1842" s="13"/>
      <c r="F1842" s="17"/>
      <c r="G1842" s="17"/>
      <c r="H1842" s="13"/>
      <c r="I1842" s="17"/>
      <c r="J1842" s="17"/>
      <c r="K1842" s="17"/>
      <c r="L1842" s="13"/>
    </row>
    <row r="1843" spans="1:12" s="381" customFormat="1" x14ac:dyDescent="0.2">
      <c r="A1843" s="13"/>
      <c r="B1843" s="299"/>
      <c r="C1843" s="13"/>
      <c r="F1843" s="17"/>
      <c r="G1843" s="17"/>
      <c r="H1843" s="13"/>
      <c r="I1843" s="17"/>
      <c r="J1843" s="17"/>
      <c r="K1843" s="17"/>
      <c r="L1843" s="13"/>
    </row>
    <row r="1844" spans="1:12" s="381" customFormat="1" x14ac:dyDescent="0.2">
      <c r="A1844" s="13"/>
      <c r="B1844" s="299"/>
      <c r="C1844" s="13"/>
      <c r="F1844" s="17"/>
      <c r="G1844" s="17"/>
      <c r="H1844" s="13"/>
      <c r="I1844" s="17"/>
      <c r="J1844" s="17"/>
      <c r="K1844" s="17"/>
      <c r="L1844" s="13"/>
    </row>
    <row r="1845" spans="1:12" s="381" customFormat="1" x14ac:dyDescent="0.2">
      <c r="A1845" s="13"/>
      <c r="B1845" s="299"/>
      <c r="C1845" s="13"/>
      <c r="F1845" s="17"/>
      <c r="G1845" s="17"/>
      <c r="H1845" s="13"/>
      <c r="I1845" s="17"/>
      <c r="J1845" s="17"/>
      <c r="K1845" s="17"/>
      <c r="L1845" s="13"/>
    </row>
    <row r="1846" spans="1:12" s="381" customFormat="1" x14ac:dyDescent="0.2">
      <c r="A1846" s="13"/>
      <c r="B1846" s="299"/>
      <c r="C1846" s="13"/>
      <c r="F1846" s="17"/>
      <c r="G1846" s="17"/>
      <c r="H1846" s="13"/>
      <c r="I1846" s="17"/>
      <c r="J1846" s="17"/>
      <c r="K1846" s="17"/>
      <c r="L1846" s="13"/>
    </row>
    <row r="1847" spans="1:12" s="381" customFormat="1" x14ac:dyDescent="0.2">
      <c r="A1847" s="13"/>
      <c r="B1847" s="299"/>
      <c r="C1847" s="13"/>
      <c r="F1847" s="17"/>
      <c r="G1847" s="17"/>
      <c r="H1847" s="13"/>
      <c r="I1847" s="17"/>
      <c r="J1847" s="17"/>
      <c r="K1847" s="17"/>
      <c r="L1847" s="13"/>
    </row>
    <row r="1848" spans="1:12" s="381" customFormat="1" x14ac:dyDescent="0.2">
      <c r="A1848" s="13"/>
      <c r="B1848" s="299"/>
      <c r="C1848" s="13"/>
      <c r="F1848" s="17"/>
      <c r="G1848" s="17"/>
      <c r="H1848" s="13"/>
      <c r="I1848" s="17"/>
      <c r="J1848" s="17"/>
      <c r="K1848" s="17"/>
      <c r="L1848" s="13"/>
    </row>
    <row r="1849" spans="1:12" s="381" customFormat="1" x14ac:dyDescent="0.2">
      <c r="A1849" s="13"/>
      <c r="B1849" s="299"/>
      <c r="C1849" s="13"/>
      <c r="F1849" s="17"/>
      <c r="G1849" s="17"/>
      <c r="H1849" s="13"/>
      <c r="I1849" s="17"/>
      <c r="J1849" s="17"/>
      <c r="K1849" s="17"/>
      <c r="L1849" s="13"/>
    </row>
    <row r="1850" spans="1:12" s="381" customFormat="1" x14ac:dyDescent="0.2">
      <c r="A1850" s="13"/>
      <c r="B1850" s="299"/>
      <c r="C1850" s="13"/>
      <c r="F1850" s="17"/>
      <c r="G1850" s="17"/>
      <c r="H1850" s="13"/>
      <c r="I1850" s="17"/>
      <c r="J1850" s="17"/>
      <c r="K1850" s="17"/>
      <c r="L1850" s="13"/>
    </row>
    <row r="1851" spans="1:12" s="381" customFormat="1" x14ac:dyDescent="0.2">
      <c r="A1851" s="13"/>
      <c r="B1851" s="299"/>
      <c r="C1851" s="13"/>
      <c r="F1851" s="17"/>
      <c r="G1851" s="17"/>
      <c r="H1851" s="13"/>
      <c r="I1851" s="17"/>
      <c r="J1851" s="17"/>
      <c r="K1851" s="17"/>
      <c r="L1851" s="13"/>
    </row>
    <row r="1852" spans="1:12" s="381" customFormat="1" x14ac:dyDescent="0.2">
      <c r="A1852" s="13"/>
      <c r="B1852" s="299"/>
      <c r="C1852" s="13"/>
      <c r="F1852" s="17"/>
      <c r="G1852" s="17"/>
      <c r="H1852" s="13"/>
      <c r="I1852" s="17"/>
      <c r="J1852" s="17"/>
      <c r="K1852" s="17"/>
      <c r="L1852" s="13"/>
    </row>
    <row r="1853" spans="1:12" s="381" customFormat="1" x14ac:dyDescent="0.2">
      <c r="A1853" s="13"/>
      <c r="B1853" s="299"/>
      <c r="C1853" s="13"/>
      <c r="F1853" s="17"/>
      <c r="G1853" s="17"/>
      <c r="H1853" s="13"/>
      <c r="I1853" s="17"/>
      <c r="J1853" s="17"/>
      <c r="K1853" s="17"/>
      <c r="L1853" s="13"/>
    </row>
    <row r="1854" spans="1:12" s="381" customFormat="1" x14ac:dyDescent="0.2">
      <c r="A1854" s="13"/>
      <c r="B1854" s="299"/>
      <c r="C1854" s="13"/>
      <c r="F1854" s="17"/>
      <c r="G1854" s="17"/>
      <c r="H1854" s="13"/>
      <c r="I1854" s="17"/>
      <c r="J1854" s="17"/>
      <c r="K1854" s="17"/>
      <c r="L1854" s="13"/>
    </row>
    <row r="1855" spans="1:12" s="381" customFormat="1" x14ac:dyDescent="0.2">
      <c r="A1855" s="13"/>
      <c r="B1855" s="299"/>
      <c r="C1855" s="13"/>
      <c r="F1855" s="17"/>
      <c r="G1855" s="17"/>
      <c r="H1855" s="13"/>
      <c r="I1855" s="17"/>
      <c r="J1855" s="17"/>
      <c r="K1855" s="17"/>
      <c r="L1855" s="13"/>
    </row>
    <row r="1856" spans="1:12" s="381" customFormat="1" x14ac:dyDescent="0.2">
      <c r="A1856" s="13"/>
      <c r="B1856" s="299"/>
      <c r="C1856" s="13"/>
      <c r="F1856" s="17"/>
      <c r="G1856" s="17"/>
      <c r="H1856" s="13"/>
      <c r="I1856" s="17"/>
      <c r="J1856" s="17"/>
      <c r="K1856" s="17"/>
      <c r="L1856" s="13"/>
    </row>
    <row r="1857" spans="1:12" s="381" customFormat="1" x14ac:dyDescent="0.2">
      <c r="A1857" s="13"/>
      <c r="B1857" s="299"/>
      <c r="C1857" s="13"/>
      <c r="F1857" s="17"/>
      <c r="G1857" s="17"/>
      <c r="H1857" s="13"/>
      <c r="I1857" s="17"/>
      <c r="J1857" s="17"/>
      <c r="K1857" s="17"/>
      <c r="L1857" s="13"/>
    </row>
    <row r="1858" spans="1:12" s="381" customFormat="1" x14ac:dyDescent="0.2">
      <c r="A1858" s="13"/>
      <c r="B1858" s="299"/>
      <c r="C1858" s="13"/>
      <c r="F1858" s="17"/>
      <c r="G1858" s="17"/>
      <c r="H1858" s="13"/>
      <c r="I1858" s="17"/>
      <c r="J1858" s="17"/>
      <c r="K1858" s="17"/>
      <c r="L1858" s="13"/>
    </row>
    <row r="1859" spans="1:12" s="381" customFormat="1" x14ac:dyDescent="0.2">
      <c r="A1859" s="13"/>
      <c r="B1859" s="299"/>
      <c r="C1859" s="13"/>
      <c r="F1859" s="17"/>
      <c r="G1859" s="17"/>
      <c r="H1859" s="13"/>
      <c r="I1859" s="17"/>
      <c r="J1859" s="17"/>
      <c r="K1859" s="17"/>
      <c r="L1859" s="13"/>
    </row>
    <row r="1860" spans="1:12" s="381" customFormat="1" x14ac:dyDescent="0.2">
      <c r="A1860" s="13"/>
      <c r="B1860" s="299"/>
      <c r="C1860" s="13"/>
      <c r="F1860" s="17"/>
      <c r="G1860" s="17"/>
      <c r="H1860" s="13"/>
      <c r="I1860" s="17"/>
      <c r="J1860" s="17"/>
      <c r="K1860" s="17"/>
      <c r="L1860" s="13"/>
    </row>
    <row r="1861" spans="1:12" s="381" customFormat="1" x14ac:dyDescent="0.2">
      <c r="A1861" s="13"/>
      <c r="B1861" s="299"/>
      <c r="C1861" s="13"/>
      <c r="F1861" s="17"/>
      <c r="G1861" s="17"/>
      <c r="H1861" s="13"/>
      <c r="I1861" s="17"/>
      <c r="J1861" s="17"/>
      <c r="K1861" s="17"/>
      <c r="L1861" s="13"/>
    </row>
    <row r="1862" spans="1:12" s="381" customFormat="1" x14ac:dyDescent="0.2">
      <c r="A1862" s="13"/>
      <c r="B1862" s="299"/>
      <c r="C1862" s="13"/>
      <c r="F1862" s="17"/>
      <c r="G1862" s="17"/>
      <c r="H1862" s="13"/>
      <c r="I1862" s="17"/>
      <c r="J1862" s="17"/>
      <c r="K1862" s="17"/>
      <c r="L1862" s="13"/>
    </row>
    <row r="1863" spans="1:12" s="381" customFormat="1" x14ac:dyDescent="0.2">
      <c r="A1863" s="13"/>
      <c r="B1863" s="299"/>
      <c r="C1863" s="13"/>
      <c r="F1863" s="17"/>
      <c r="G1863" s="17"/>
      <c r="H1863" s="13"/>
      <c r="I1863" s="17"/>
      <c r="J1863" s="17"/>
      <c r="K1863" s="17"/>
      <c r="L1863" s="13"/>
    </row>
    <row r="1864" spans="1:12" s="381" customFormat="1" x14ac:dyDescent="0.2">
      <c r="A1864" s="13"/>
      <c r="B1864" s="299"/>
      <c r="C1864" s="13"/>
      <c r="F1864" s="17"/>
      <c r="G1864" s="17"/>
      <c r="H1864" s="13"/>
      <c r="I1864" s="17"/>
      <c r="J1864" s="17"/>
      <c r="K1864" s="17"/>
      <c r="L1864" s="13"/>
    </row>
    <row r="1865" spans="1:12" s="381" customFormat="1" x14ac:dyDescent="0.2">
      <c r="A1865" s="13"/>
      <c r="B1865" s="299"/>
      <c r="C1865" s="13"/>
      <c r="F1865" s="17"/>
      <c r="G1865" s="17"/>
      <c r="H1865" s="13"/>
      <c r="I1865" s="17"/>
      <c r="J1865" s="17"/>
      <c r="K1865" s="17"/>
      <c r="L1865" s="13"/>
    </row>
    <row r="1866" spans="1:12" s="381" customFormat="1" x14ac:dyDescent="0.2">
      <c r="A1866" s="13"/>
      <c r="B1866" s="299"/>
      <c r="C1866" s="13"/>
      <c r="F1866" s="17"/>
      <c r="G1866" s="17"/>
      <c r="H1866" s="13"/>
      <c r="I1866" s="17"/>
      <c r="J1866" s="17"/>
      <c r="K1866" s="17"/>
      <c r="L1866" s="13"/>
    </row>
    <row r="1867" spans="1:12" s="381" customFormat="1" x14ac:dyDescent="0.2">
      <c r="A1867" s="13"/>
      <c r="B1867" s="299"/>
      <c r="C1867" s="13"/>
      <c r="F1867" s="17"/>
      <c r="G1867" s="17"/>
      <c r="H1867" s="13"/>
      <c r="I1867" s="17"/>
      <c r="J1867" s="17"/>
      <c r="K1867" s="17"/>
      <c r="L1867" s="13"/>
    </row>
    <row r="1868" spans="1:12" s="381" customFormat="1" x14ac:dyDescent="0.2">
      <c r="A1868" s="13"/>
      <c r="B1868" s="299"/>
      <c r="C1868" s="13"/>
      <c r="F1868" s="17"/>
      <c r="G1868" s="17"/>
      <c r="H1868" s="13"/>
      <c r="I1868" s="17"/>
      <c r="J1868" s="17"/>
      <c r="K1868" s="17"/>
      <c r="L1868" s="13"/>
    </row>
    <row r="1869" spans="1:12" s="381" customFormat="1" x14ac:dyDescent="0.2">
      <c r="A1869" s="13"/>
      <c r="B1869" s="299"/>
      <c r="C1869" s="13"/>
      <c r="F1869" s="17"/>
      <c r="G1869" s="17"/>
      <c r="H1869" s="13"/>
      <c r="I1869" s="17"/>
      <c r="J1869" s="17"/>
      <c r="K1869" s="17"/>
      <c r="L1869" s="13"/>
    </row>
    <row r="1870" spans="1:12" s="381" customFormat="1" x14ac:dyDescent="0.2">
      <c r="A1870" s="13"/>
      <c r="B1870" s="299"/>
      <c r="C1870" s="13"/>
      <c r="F1870" s="17"/>
      <c r="G1870" s="17"/>
      <c r="H1870" s="13"/>
      <c r="I1870" s="17"/>
      <c r="J1870" s="17"/>
      <c r="K1870" s="17"/>
      <c r="L1870" s="13"/>
    </row>
    <row r="1871" spans="1:12" s="381" customFormat="1" x14ac:dyDescent="0.2">
      <c r="A1871" s="13"/>
      <c r="B1871" s="299"/>
      <c r="C1871" s="13"/>
      <c r="F1871" s="17"/>
      <c r="G1871" s="17"/>
      <c r="H1871" s="13"/>
      <c r="I1871" s="17"/>
      <c r="J1871" s="17"/>
      <c r="K1871" s="17"/>
      <c r="L1871" s="13"/>
    </row>
    <row r="1872" spans="1:12" s="381" customFormat="1" x14ac:dyDescent="0.2">
      <c r="A1872" s="13"/>
      <c r="B1872" s="299"/>
      <c r="C1872" s="13"/>
      <c r="F1872" s="17"/>
      <c r="G1872" s="17"/>
      <c r="H1872" s="13"/>
      <c r="I1872" s="17"/>
      <c r="J1872" s="17"/>
      <c r="K1872" s="17"/>
      <c r="L1872" s="13"/>
    </row>
    <row r="1873" spans="1:12" s="381" customFormat="1" x14ac:dyDescent="0.2">
      <c r="A1873" s="13"/>
      <c r="B1873" s="299"/>
      <c r="C1873" s="13"/>
      <c r="F1873" s="17"/>
      <c r="G1873" s="17"/>
      <c r="H1873" s="13"/>
      <c r="I1873" s="17"/>
      <c r="J1873" s="17"/>
      <c r="K1873" s="17"/>
      <c r="L1873" s="13"/>
    </row>
    <row r="1874" spans="1:12" s="381" customFormat="1" x14ac:dyDescent="0.2">
      <c r="A1874" s="13"/>
      <c r="B1874" s="299"/>
      <c r="C1874" s="13"/>
      <c r="F1874" s="17"/>
      <c r="G1874" s="17"/>
      <c r="H1874" s="13"/>
      <c r="I1874" s="17"/>
      <c r="J1874" s="17"/>
      <c r="K1874" s="17"/>
      <c r="L1874" s="13"/>
    </row>
    <row r="1875" spans="1:12" s="381" customFormat="1" x14ac:dyDescent="0.2">
      <c r="A1875" s="13"/>
      <c r="B1875" s="299"/>
      <c r="C1875" s="13"/>
      <c r="F1875" s="17"/>
      <c r="G1875" s="17"/>
      <c r="H1875" s="13"/>
      <c r="I1875" s="17"/>
      <c r="J1875" s="17"/>
      <c r="K1875" s="17"/>
      <c r="L1875" s="13"/>
    </row>
    <row r="1876" spans="1:12" s="381" customFormat="1" x14ac:dyDescent="0.2">
      <c r="A1876" s="13"/>
      <c r="B1876" s="299"/>
      <c r="C1876" s="13"/>
      <c r="F1876" s="17"/>
      <c r="G1876" s="17"/>
      <c r="H1876" s="13"/>
      <c r="I1876" s="17"/>
      <c r="J1876" s="17"/>
      <c r="K1876" s="17"/>
      <c r="L1876" s="13"/>
    </row>
    <row r="1877" spans="1:12" s="381" customFormat="1" x14ac:dyDescent="0.2">
      <c r="A1877" s="13"/>
      <c r="B1877" s="299"/>
      <c r="C1877" s="13"/>
      <c r="F1877" s="17"/>
      <c r="G1877" s="17"/>
      <c r="H1877" s="13"/>
      <c r="I1877" s="17"/>
      <c r="J1877" s="17"/>
      <c r="K1877" s="17"/>
      <c r="L1877" s="13"/>
    </row>
    <row r="1878" spans="1:12" s="381" customFormat="1" x14ac:dyDescent="0.2">
      <c r="A1878" s="13"/>
      <c r="B1878" s="299"/>
      <c r="C1878" s="13"/>
      <c r="F1878" s="17"/>
      <c r="G1878" s="17"/>
      <c r="H1878" s="13"/>
      <c r="I1878" s="17"/>
      <c r="J1878" s="17"/>
      <c r="K1878" s="17"/>
      <c r="L1878" s="13"/>
    </row>
    <row r="1879" spans="1:12" s="381" customFormat="1" x14ac:dyDescent="0.2">
      <c r="A1879" s="13"/>
      <c r="B1879" s="299"/>
      <c r="C1879" s="13"/>
      <c r="F1879" s="17"/>
      <c r="G1879" s="17"/>
      <c r="H1879" s="13"/>
      <c r="I1879" s="17"/>
      <c r="J1879" s="17"/>
      <c r="K1879" s="17"/>
      <c r="L1879" s="13"/>
    </row>
    <row r="1880" spans="1:12" s="381" customFormat="1" x14ac:dyDescent="0.2">
      <c r="A1880" s="13"/>
      <c r="B1880" s="299"/>
      <c r="C1880" s="13"/>
      <c r="F1880" s="17"/>
      <c r="G1880" s="17"/>
      <c r="H1880" s="13"/>
      <c r="I1880" s="17"/>
      <c r="J1880" s="17"/>
      <c r="K1880" s="17"/>
      <c r="L1880" s="13"/>
    </row>
    <row r="1881" spans="1:12" s="381" customFormat="1" x14ac:dyDescent="0.2">
      <c r="A1881" s="13"/>
      <c r="B1881" s="299"/>
      <c r="C1881" s="13"/>
      <c r="F1881" s="17"/>
      <c r="G1881" s="17"/>
      <c r="H1881" s="13"/>
      <c r="I1881" s="17"/>
      <c r="J1881" s="17"/>
      <c r="K1881" s="17"/>
      <c r="L1881" s="13"/>
    </row>
    <row r="1882" spans="1:12" s="381" customFormat="1" x14ac:dyDescent="0.2">
      <c r="A1882" s="13"/>
      <c r="B1882" s="299"/>
      <c r="C1882" s="13"/>
      <c r="F1882" s="17"/>
      <c r="G1882" s="17"/>
      <c r="H1882" s="13"/>
      <c r="I1882" s="17"/>
      <c r="J1882" s="17"/>
      <c r="K1882" s="17"/>
      <c r="L1882" s="13"/>
    </row>
    <row r="1883" spans="1:12" s="381" customFormat="1" x14ac:dyDescent="0.2">
      <c r="A1883" s="13"/>
      <c r="B1883" s="299"/>
      <c r="C1883" s="13"/>
      <c r="F1883" s="17"/>
      <c r="G1883" s="17"/>
      <c r="H1883" s="13"/>
      <c r="I1883" s="17"/>
      <c r="J1883" s="17"/>
      <c r="K1883" s="17"/>
      <c r="L1883" s="13"/>
    </row>
    <row r="1884" spans="1:12" s="381" customFormat="1" x14ac:dyDescent="0.2">
      <c r="A1884" s="13"/>
      <c r="B1884" s="299"/>
      <c r="C1884" s="13"/>
      <c r="F1884" s="17"/>
      <c r="G1884" s="17"/>
      <c r="H1884" s="13"/>
      <c r="I1884" s="17"/>
      <c r="J1884" s="17"/>
      <c r="K1884" s="17"/>
      <c r="L1884" s="13"/>
    </row>
    <row r="1885" spans="1:12" s="381" customFormat="1" x14ac:dyDescent="0.2">
      <c r="A1885" s="13"/>
      <c r="B1885" s="299"/>
      <c r="C1885" s="13"/>
      <c r="F1885" s="17"/>
      <c r="G1885" s="17"/>
      <c r="H1885" s="13"/>
      <c r="I1885" s="17"/>
      <c r="J1885" s="17"/>
      <c r="K1885" s="17"/>
      <c r="L1885" s="13"/>
    </row>
    <row r="1886" spans="1:12" s="381" customFormat="1" x14ac:dyDescent="0.2">
      <c r="A1886" s="13"/>
      <c r="B1886" s="299"/>
      <c r="C1886" s="13"/>
      <c r="F1886" s="17"/>
      <c r="G1886" s="17"/>
      <c r="H1886" s="13"/>
      <c r="I1886" s="17"/>
      <c r="J1886" s="17"/>
      <c r="K1886" s="17"/>
      <c r="L1886" s="13"/>
    </row>
    <row r="1887" spans="1:12" s="381" customFormat="1" x14ac:dyDescent="0.2">
      <c r="A1887" s="13"/>
      <c r="B1887" s="299"/>
      <c r="C1887" s="13"/>
      <c r="F1887" s="17"/>
      <c r="G1887" s="17"/>
      <c r="H1887" s="13"/>
      <c r="I1887" s="17"/>
      <c r="J1887" s="17"/>
      <c r="K1887" s="17"/>
      <c r="L1887" s="13"/>
    </row>
    <row r="1888" spans="1:12" s="381" customFormat="1" x14ac:dyDescent="0.2">
      <c r="A1888" s="13"/>
      <c r="B1888" s="299"/>
      <c r="C1888" s="13"/>
      <c r="F1888" s="17"/>
      <c r="G1888" s="17"/>
      <c r="H1888" s="13"/>
      <c r="I1888" s="17"/>
      <c r="J1888" s="17"/>
      <c r="K1888" s="17"/>
      <c r="L1888" s="13"/>
    </row>
    <row r="1889" spans="1:12" s="381" customFormat="1" x14ac:dyDescent="0.2">
      <c r="A1889" s="13"/>
      <c r="B1889" s="299"/>
      <c r="C1889" s="13"/>
      <c r="F1889" s="17"/>
      <c r="G1889" s="17"/>
      <c r="H1889" s="13"/>
      <c r="I1889" s="17"/>
      <c r="J1889" s="17"/>
      <c r="K1889" s="17"/>
      <c r="L1889" s="13"/>
    </row>
    <row r="1890" spans="1:12" s="381" customFormat="1" x14ac:dyDescent="0.2">
      <c r="A1890" s="13"/>
      <c r="B1890" s="299"/>
      <c r="C1890" s="13"/>
      <c r="F1890" s="17"/>
      <c r="G1890" s="17"/>
      <c r="H1890" s="13"/>
      <c r="I1890" s="17"/>
      <c r="J1890" s="17"/>
      <c r="K1890" s="17"/>
      <c r="L1890" s="13"/>
    </row>
    <row r="1891" spans="1:12" s="381" customFormat="1" x14ac:dyDescent="0.2">
      <c r="A1891" s="13"/>
      <c r="B1891" s="299"/>
      <c r="C1891" s="13"/>
      <c r="F1891" s="17"/>
      <c r="G1891" s="17"/>
      <c r="H1891" s="13"/>
      <c r="I1891" s="17"/>
      <c r="J1891" s="17"/>
      <c r="K1891" s="17"/>
      <c r="L1891" s="13"/>
    </row>
    <row r="1892" spans="1:12" s="381" customFormat="1" x14ac:dyDescent="0.2">
      <c r="A1892" s="13"/>
      <c r="B1892" s="299"/>
      <c r="C1892" s="13"/>
      <c r="F1892" s="17"/>
      <c r="G1892" s="17"/>
      <c r="H1892" s="13"/>
      <c r="I1892" s="17"/>
      <c r="J1892" s="17"/>
      <c r="K1892" s="17"/>
      <c r="L1892" s="13"/>
    </row>
    <row r="1893" spans="1:12" s="381" customFormat="1" x14ac:dyDescent="0.2">
      <c r="A1893" s="13"/>
      <c r="B1893" s="299"/>
      <c r="C1893" s="13"/>
      <c r="F1893" s="17"/>
      <c r="G1893" s="17"/>
      <c r="H1893" s="13"/>
      <c r="I1893" s="17"/>
      <c r="J1893" s="17"/>
      <c r="K1893" s="17"/>
      <c r="L1893" s="13"/>
    </row>
    <row r="1894" spans="1:12" s="381" customFormat="1" x14ac:dyDescent="0.2">
      <c r="A1894" s="13"/>
      <c r="B1894" s="299"/>
      <c r="C1894" s="13"/>
      <c r="F1894" s="17"/>
      <c r="G1894" s="17"/>
      <c r="H1894" s="13"/>
      <c r="I1894" s="17"/>
      <c r="J1894" s="17"/>
      <c r="K1894" s="17"/>
      <c r="L1894" s="13"/>
    </row>
    <row r="1895" spans="1:12" s="381" customFormat="1" x14ac:dyDescent="0.2">
      <c r="A1895" s="13"/>
      <c r="B1895" s="299"/>
      <c r="C1895" s="13"/>
      <c r="F1895" s="17"/>
      <c r="G1895" s="17"/>
      <c r="H1895" s="13"/>
      <c r="I1895" s="17"/>
      <c r="J1895" s="17"/>
      <c r="K1895" s="17"/>
      <c r="L1895" s="13"/>
    </row>
    <row r="1896" spans="1:12" s="381" customFormat="1" x14ac:dyDescent="0.2">
      <c r="A1896" s="13"/>
      <c r="B1896" s="299"/>
      <c r="C1896" s="13"/>
      <c r="F1896" s="17"/>
      <c r="G1896" s="17"/>
      <c r="H1896" s="13"/>
      <c r="I1896" s="17"/>
      <c r="J1896" s="17"/>
      <c r="K1896" s="17"/>
      <c r="L1896" s="13"/>
    </row>
    <row r="1897" spans="1:12" s="381" customFormat="1" x14ac:dyDescent="0.2">
      <c r="A1897" s="13"/>
      <c r="B1897" s="299"/>
      <c r="C1897" s="13"/>
      <c r="F1897" s="17"/>
      <c r="G1897" s="17"/>
      <c r="H1897" s="13"/>
      <c r="I1897" s="17"/>
      <c r="J1897" s="17"/>
      <c r="K1897" s="17"/>
      <c r="L1897" s="13"/>
    </row>
    <row r="1898" spans="1:12" s="381" customFormat="1" x14ac:dyDescent="0.2">
      <c r="A1898" s="13"/>
      <c r="B1898" s="299"/>
      <c r="C1898" s="13"/>
      <c r="F1898" s="17"/>
      <c r="G1898" s="17"/>
      <c r="H1898" s="13"/>
      <c r="I1898" s="17"/>
      <c r="J1898" s="17"/>
      <c r="K1898" s="17"/>
      <c r="L1898" s="13"/>
    </row>
    <row r="1899" spans="1:12" s="381" customFormat="1" x14ac:dyDescent="0.2">
      <c r="A1899" s="13"/>
      <c r="B1899" s="299"/>
      <c r="C1899" s="13"/>
      <c r="F1899" s="17"/>
      <c r="G1899" s="17"/>
      <c r="H1899" s="13"/>
      <c r="I1899" s="17"/>
      <c r="J1899" s="17"/>
      <c r="K1899" s="17"/>
      <c r="L1899" s="13"/>
    </row>
    <row r="1900" spans="1:12" s="381" customFormat="1" x14ac:dyDescent="0.2">
      <c r="A1900" s="13"/>
      <c r="B1900" s="299"/>
      <c r="C1900" s="13"/>
      <c r="F1900" s="17"/>
      <c r="G1900" s="17"/>
      <c r="H1900" s="13"/>
      <c r="I1900" s="17"/>
      <c r="J1900" s="17"/>
      <c r="K1900" s="17"/>
      <c r="L1900" s="13"/>
    </row>
    <row r="1901" spans="1:12" s="381" customFormat="1" x14ac:dyDescent="0.2">
      <c r="A1901" s="13"/>
      <c r="B1901" s="299"/>
      <c r="C1901" s="13"/>
      <c r="F1901" s="17"/>
      <c r="G1901" s="17"/>
      <c r="H1901" s="13"/>
      <c r="I1901" s="17"/>
      <c r="J1901" s="17"/>
      <c r="K1901" s="17"/>
      <c r="L1901" s="13"/>
    </row>
    <row r="1902" spans="1:12" s="381" customFormat="1" x14ac:dyDescent="0.2">
      <c r="A1902" s="13"/>
      <c r="B1902" s="299"/>
      <c r="C1902" s="13"/>
      <c r="F1902" s="17"/>
      <c r="G1902" s="17"/>
      <c r="H1902" s="13"/>
      <c r="I1902" s="17"/>
      <c r="J1902" s="17"/>
      <c r="K1902" s="17"/>
      <c r="L1902" s="13"/>
    </row>
    <row r="1903" spans="1:12" s="381" customFormat="1" x14ac:dyDescent="0.2">
      <c r="A1903" s="13"/>
      <c r="B1903" s="299"/>
      <c r="C1903" s="13"/>
      <c r="F1903" s="17"/>
      <c r="G1903" s="17"/>
      <c r="H1903" s="13"/>
      <c r="I1903" s="17"/>
      <c r="J1903" s="17"/>
      <c r="K1903" s="17"/>
      <c r="L1903" s="13"/>
    </row>
    <row r="1904" spans="1:12" s="381" customFormat="1" x14ac:dyDescent="0.2">
      <c r="A1904" s="13"/>
      <c r="B1904" s="299"/>
      <c r="C1904" s="13"/>
      <c r="F1904" s="17"/>
      <c r="G1904" s="17"/>
      <c r="H1904" s="13"/>
      <c r="I1904" s="17"/>
      <c r="J1904" s="17"/>
      <c r="K1904" s="17"/>
      <c r="L1904" s="13"/>
    </row>
    <row r="1905" spans="1:12" s="381" customFormat="1" x14ac:dyDescent="0.2">
      <c r="A1905" s="13"/>
      <c r="B1905" s="299"/>
      <c r="C1905" s="13"/>
      <c r="F1905" s="17"/>
      <c r="G1905" s="17"/>
      <c r="H1905" s="13"/>
      <c r="I1905" s="17"/>
      <c r="J1905" s="17"/>
      <c r="K1905" s="17"/>
      <c r="L1905" s="13"/>
    </row>
    <row r="1906" spans="1:12" s="381" customFormat="1" x14ac:dyDescent="0.2">
      <c r="A1906" s="13"/>
      <c r="B1906" s="299"/>
      <c r="C1906" s="13"/>
      <c r="F1906" s="17"/>
      <c r="G1906" s="17"/>
      <c r="H1906" s="13"/>
      <c r="I1906" s="17"/>
      <c r="J1906" s="17"/>
      <c r="K1906" s="17"/>
      <c r="L1906" s="13"/>
    </row>
    <row r="1907" spans="1:12" s="381" customFormat="1" x14ac:dyDescent="0.2">
      <c r="A1907" s="13"/>
      <c r="B1907" s="299"/>
      <c r="C1907" s="13"/>
      <c r="F1907" s="17"/>
      <c r="G1907" s="17"/>
      <c r="H1907" s="13"/>
      <c r="I1907" s="17"/>
      <c r="J1907" s="17"/>
      <c r="K1907" s="17"/>
      <c r="L1907" s="13"/>
    </row>
    <row r="1908" spans="1:12" s="381" customFormat="1" x14ac:dyDescent="0.2">
      <c r="A1908" s="13"/>
      <c r="B1908" s="299"/>
      <c r="C1908" s="13"/>
      <c r="F1908" s="17"/>
      <c r="G1908" s="17"/>
      <c r="H1908" s="13"/>
      <c r="I1908" s="17"/>
      <c r="J1908" s="17"/>
      <c r="K1908" s="17"/>
      <c r="L1908" s="13"/>
    </row>
    <row r="1909" spans="1:12" s="381" customFormat="1" x14ac:dyDescent="0.2">
      <c r="A1909" s="13"/>
      <c r="B1909" s="299"/>
      <c r="C1909" s="13"/>
      <c r="F1909" s="17"/>
      <c r="G1909" s="17"/>
      <c r="H1909" s="13"/>
      <c r="I1909" s="17"/>
      <c r="J1909" s="17"/>
      <c r="K1909" s="17"/>
      <c r="L1909" s="13"/>
    </row>
    <row r="1910" spans="1:12" s="381" customFormat="1" x14ac:dyDescent="0.2">
      <c r="A1910" s="13"/>
      <c r="B1910" s="299"/>
      <c r="C1910" s="13"/>
      <c r="F1910" s="17"/>
      <c r="G1910" s="17"/>
      <c r="H1910" s="13"/>
      <c r="I1910" s="17"/>
      <c r="J1910" s="17"/>
      <c r="K1910" s="17"/>
      <c r="L1910" s="13"/>
    </row>
    <row r="1911" spans="1:12" s="381" customFormat="1" x14ac:dyDescent="0.2">
      <c r="A1911" s="13"/>
      <c r="B1911" s="299"/>
      <c r="C1911" s="13"/>
      <c r="F1911" s="17"/>
      <c r="G1911" s="17"/>
      <c r="H1911" s="13"/>
      <c r="I1911" s="17"/>
      <c r="J1911" s="17"/>
      <c r="K1911" s="17"/>
      <c r="L1911" s="13"/>
    </row>
    <row r="1912" spans="1:12" s="381" customFormat="1" x14ac:dyDescent="0.2">
      <c r="A1912" s="13"/>
      <c r="B1912" s="299"/>
      <c r="C1912" s="13"/>
      <c r="F1912" s="17"/>
      <c r="G1912" s="17"/>
      <c r="H1912" s="13"/>
      <c r="I1912" s="17"/>
      <c r="J1912" s="17"/>
      <c r="K1912" s="17"/>
      <c r="L1912" s="13"/>
    </row>
    <row r="1913" spans="1:12" s="381" customFormat="1" x14ac:dyDescent="0.2">
      <c r="A1913" s="13"/>
      <c r="B1913" s="299"/>
      <c r="C1913" s="13"/>
      <c r="F1913" s="17"/>
      <c r="G1913" s="17"/>
      <c r="H1913" s="13"/>
      <c r="I1913" s="17"/>
      <c r="J1913" s="17"/>
      <c r="K1913" s="17"/>
      <c r="L1913" s="13"/>
    </row>
    <row r="1914" spans="1:12" s="381" customFormat="1" x14ac:dyDescent="0.2">
      <c r="A1914" s="13"/>
      <c r="B1914" s="299"/>
      <c r="C1914" s="13"/>
      <c r="F1914" s="17"/>
      <c r="G1914" s="17"/>
      <c r="H1914" s="13"/>
      <c r="I1914" s="17"/>
      <c r="J1914" s="17"/>
      <c r="K1914" s="17"/>
      <c r="L1914" s="13"/>
    </row>
    <row r="1915" spans="1:12" s="381" customFormat="1" x14ac:dyDescent="0.2">
      <c r="A1915" s="13"/>
      <c r="B1915" s="299"/>
      <c r="C1915" s="13"/>
      <c r="F1915" s="17"/>
      <c r="G1915" s="17"/>
      <c r="H1915" s="13"/>
      <c r="I1915" s="17"/>
      <c r="J1915" s="17"/>
      <c r="K1915" s="17"/>
      <c r="L1915" s="13"/>
    </row>
    <row r="1916" spans="1:12" s="381" customFormat="1" x14ac:dyDescent="0.2">
      <c r="A1916" s="13"/>
      <c r="B1916" s="299"/>
      <c r="C1916" s="13"/>
      <c r="F1916" s="17"/>
      <c r="G1916" s="17"/>
      <c r="H1916" s="13"/>
      <c r="I1916" s="17"/>
      <c r="J1916" s="17"/>
      <c r="K1916" s="17"/>
      <c r="L1916" s="13"/>
    </row>
    <row r="1917" spans="1:12" s="381" customFormat="1" x14ac:dyDescent="0.2">
      <c r="A1917" s="13"/>
      <c r="B1917" s="299"/>
      <c r="C1917" s="13"/>
      <c r="F1917" s="17"/>
      <c r="G1917" s="17"/>
      <c r="H1917" s="13"/>
      <c r="I1917" s="17"/>
      <c r="J1917" s="17"/>
      <c r="K1917" s="17"/>
      <c r="L1917" s="13"/>
    </row>
    <row r="1918" spans="1:12" s="381" customFormat="1" x14ac:dyDescent="0.2">
      <c r="A1918" s="13"/>
      <c r="B1918" s="299"/>
      <c r="C1918" s="13"/>
      <c r="F1918" s="17"/>
      <c r="G1918" s="17"/>
      <c r="H1918" s="13"/>
      <c r="I1918" s="17"/>
      <c r="J1918" s="17"/>
      <c r="K1918" s="17"/>
      <c r="L1918" s="13"/>
    </row>
    <row r="1919" spans="1:12" s="381" customFormat="1" x14ac:dyDescent="0.2">
      <c r="A1919" s="13"/>
      <c r="B1919" s="299"/>
      <c r="C1919" s="13"/>
      <c r="F1919" s="17"/>
      <c r="G1919" s="17"/>
      <c r="H1919" s="13"/>
      <c r="I1919" s="17"/>
      <c r="J1919" s="17"/>
      <c r="K1919" s="17"/>
      <c r="L1919" s="13"/>
    </row>
    <row r="1920" spans="1:12" s="381" customFormat="1" x14ac:dyDescent="0.2">
      <c r="A1920" s="13"/>
      <c r="B1920" s="299"/>
      <c r="C1920" s="13"/>
      <c r="F1920" s="17"/>
      <c r="G1920" s="17"/>
      <c r="H1920" s="13"/>
      <c r="I1920" s="17"/>
      <c r="J1920" s="17"/>
      <c r="K1920" s="17"/>
      <c r="L1920" s="13"/>
    </row>
    <row r="1921" spans="1:12" s="381" customFormat="1" x14ac:dyDescent="0.2">
      <c r="A1921" s="13"/>
      <c r="B1921" s="299"/>
      <c r="C1921" s="13"/>
      <c r="F1921" s="17"/>
      <c r="G1921" s="17"/>
      <c r="H1921" s="13"/>
      <c r="I1921" s="17"/>
      <c r="J1921" s="17"/>
      <c r="K1921" s="17"/>
      <c r="L1921" s="13"/>
    </row>
    <row r="1922" spans="1:12" s="381" customFormat="1" x14ac:dyDescent="0.2">
      <c r="A1922" s="13"/>
      <c r="B1922" s="299"/>
      <c r="C1922" s="13"/>
      <c r="F1922" s="17"/>
      <c r="G1922" s="17"/>
      <c r="H1922" s="13"/>
      <c r="I1922" s="17"/>
      <c r="J1922" s="17"/>
      <c r="K1922" s="17"/>
      <c r="L1922" s="13"/>
    </row>
    <row r="1923" spans="1:12" s="381" customFormat="1" x14ac:dyDescent="0.2">
      <c r="A1923" s="13"/>
      <c r="B1923" s="299"/>
      <c r="C1923" s="13"/>
      <c r="F1923" s="17"/>
      <c r="G1923" s="17"/>
      <c r="H1923" s="13"/>
      <c r="I1923" s="17"/>
      <c r="J1923" s="17"/>
      <c r="K1923" s="17"/>
      <c r="L1923" s="13"/>
    </row>
    <row r="1924" spans="1:12" s="381" customFormat="1" x14ac:dyDescent="0.2">
      <c r="A1924" s="13"/>
      <c r="B1924" s="299"/>
      <c r="C1924" s="13"/>
      <c r="F1924" s="17"/>
      <c r="G1924" s="17"/>
      <c r="H1924" s="13"/>
      <c r="I1924" s="17"/>
      <c r="J1924" s="17"/>
      <c r="K1924" s="17"/>
      <c r="L1924" s="13"/>
    </row>
    <row r="1925" spans="1:12" s="381" customFormat="1" x14ac:dyDescent="0.2">
      <c r="A1925" s="13"/>
      <c r="B1925" s="299"/>
      <c r="C1925" s="13"/>
      <c r="F1925" s="17"/>
      <c r="G1925" s="17"/>
      <c r="H1925" s="13"/>
      <c r="I1925" s="17"/>
      <c r="J1925" s="17"/>
      <c r="K1925" s="17"/>
      <c r="L1925" s="13"/>
    </row>
    <row r="1926" spans="1:12" s="381" customFormat="1" x14ac:dyDescent="0.2">
      <c r="A1926" s="13"/>
      <c r="B1926" s="299"/>
      <c r="C1926" s="13"/>
      <c r="F1926" s="17"/>
      <c r="G1926" s="17"/>
      <c r="H1926" s="13"/>
      <c r="I1926" s="17"/>
      <c r="J1926" s="17"/>
      <c r="K1926" s="17"/>
      <c r="L1926" s="13"/>
    </row>
    <row r="1927" spans="1:12" s="381" customFormat="1" x14ac:dyDescent="0.2">
      <c r="A1927" s="13"/>
      <c r="B1927" s="299"/>
      <c r="C1927" s="13"/>
      <c r="F1927" s="17"/>
      <c r="G1927" s="17"/>
      <c r="H1927" s="13"/>
      <c r="I1927" s="17"/>
      <c r="J1927" s="17"/>
      <c r="K1927" s="17"/>
      <c r="L1927" s="13"/>
    </row>
    <row r="1928" spans="1:12" s="381" customFormat="1" x14ac:dyDescent="0.2">
      <c r="A1928" s="13"/>
      <c r="B1928" s="299"/>
      <c r="C1928" s="13"/>
      <c r="F1928" s="17"/>
      <c r="G1928" s="17"/>
      <c r="H1928" s="13"/>
      <c r="I1928" s="17"/>
      <c r="J1928" s="17"/>
      <c r="K1928" s="17"/>
      <c r="L1928" s="13"/>
    </row>
    <row r="1929" spans="1:12" s="381" customFormat="1" x14ac:dyDescent="0.2">
      <c r="A1929" s="13"/>
      <c r="B1929" s="299"/>
      <c r="C1929" s="13"/>
      <c r="F1929" s="17"/>
      <c r="G1929" s="17"/>
      <c r="H1929" s="13"/>
      <c r="I1929" s="17"/>
      <c r="J1929" s="17"/>
      <c r="K1929" s="17"/>
      <c r="L1929" s="13"/>
    </row>
    <row r="1930" spans="1:12" s="381" customFormat="1" x14ac:dyDescent="0.2">
      <c r="A1930" s="13"/>
      <c r="B1930" s="299"/>
      <c r="C1930" s="13"/>
      <c r="F1930" s="17"/>
      <c r="G1930" s="17"/>
      <c r="H1930" s="13"/>
      <c r="I1930" s="17"/>
      <c r="J1930" s="17"/>
      <c r="K1930" s="17"/>
      <c r="L1930" s="13"/>
    </row>
    <row r="1931" spans="1:12" s="381" customFormat="1" x14ac:dyDescent="0.2">
      <c r="A1931" s="13"/>
      <c r="B1931" s="299"/>
      <c r="C1931" s="13"/>
      <c r="F1931" s="17"/>
      <c r="G1931" s="17"/>
      <c r="H1931" s="13"/>
      <c r="I1931" s="17"/>
      <c r="J1931" s="17"/>
      <c r="K1931" s="17"/>
      <c r="L1931" s="13"/>
    </row>
    <row r="1932" spans="1:12" s="381" customFormat="1" x14ac:dyDescent="0.2">
      <c r="A1932" s="13"/>
      <c r="B1932" s="299"/>
      <c r="C1932" s="13"/>
      <c r="F1932" s="17"/>
      <c r="G1932" s="17"/>
      <c r="H1932" s="13"/>
      <c r="I1932" s="17"/>
      <c r="J1932" s="17"/>
      <c r="K1932" s="17"/>
      <c r="L1932" s="13"/>
    </row>
    <row r="1933" spans="1:12" s="381" customFormat="1" x14ac:dyDescent="0.2">
      <c r="A1933" s="13"/>
      <c r="B1933" s="299"/>
      <c r="C1933" s="13"/>
      <c r="F1933" s="17"/>
      <c r="G1933" s="17"/>
      <c r="H1933" s="13"/>
      <c r="I1933" s="17"/>
      <c r="J1933" s="17"/>
      <c r="K1933" s="17"/>
      <c r="L1933" s="13"/>
    </row>
    <row r="1934" spans="1:12" s="381" customFormat="1" x14ac:dyDescent="0.2">
      <c r="A1934" s="13"/>
      <c r="B1934" s="299"/>
      <c r="C1934" s="13"/>
      <c r="F1934" s="17"/>
      <c r="G1934" s="17"/>
      <c r="H1934" s="13"/>
      <c r="I1934" s="17"/>
      <c r="J1934" s="17"/>
      <c r="K1934" s="17"/>
      <c r="L1934" s="13"/>
    </row>
    <row r="1935" spans="1:12" s="381" customFormat="1" x14ac:dyDescent="0.2">
      <c r="A1935" s="13"/>
      <c r="B1935" s="299"/>
      <c r="C1935" s="13"/>
      <c r="F1935" s="17"/>
      <c r="G1935" s="17"/>
      <c r="H1935" s="13"/>
      <c r="I1935" s="17"/>
      <c r="J1935" s="17"/>
      <c r="K1935" s="17"/>
      <c r="L1935" s="13"/>
    </row>
    <row r="1936" spans="1:12" s="381" customFormat="1" x14ac:dyDescent="0.2">
      <c r="A1936" s="13"/>
      <c r="B1936" s="299"/>
      <c r="C1936" s="13"/>
      <c r="F1936" s="17"/>
      <c r="G1936" s="17"/>
      <c r="H1936" s="13"/>
      <c r="I1936" s="17"/>
      <c r="J1936" s="17"/>
      <c r="K1936" s="17"/>
      <c r="L1936" s="13"/>
    </row>
    <row r="1937" spans="1:12" s="381" customFormat="1" x14ac:dyDescent="0.2">
      <c r="A1937" s="13"/>
      <c r="B1937" s="299"/>
      <c r="C1937" s="13"/>
      <c r="F1937" s="17"/>
      <c r="G1937" s="17"/>
      <c r="H1937" s="13"/>
      <c r="I1937" s="17"/>
      <c r="J1937" s="17"/>
      <c r="K1937" s="17"/>
      <c r="L1937" s="13"/>
    </row>
    <row r="1938" spans="1:12" s="381" customFormat="1" x14ac:dyDescent="0.2">
      <c r="A1938" s="13"/>
      <c r="B1938" s="299"/>
      <c r="C1938" s="13"/>
      <c r="F1938" s="17"/>
      <c r="G1938" s="17"/>
      <c r="H1938" s="13"/>
      <c r="I1938" s="17"/>
      <c r="J1938" s="17"/>
      <c r="K1938" s="17"/>
      <c r="L1938" s="13"/>
    </row>
    <row r="1939" spans="1:12" s="381" customFormat="1" x14ac:dyDescent="0.2">
      <c r="A1939" s="13"/>
      <c r="B1939" s="299"/>
      <c r="C1939" s="13"/>
      <c r="F1939" s="17"/>
      <c r="G1939" s="17"/>
      <c r="H1939" s="13"/>
      <c r="I1939" s="17"/>
      <c r="J1939" s="17"/>
      <c r="K1939" s="17"/>
      <c r="L1939" s="13"/>
    </row>
    <row r="1940" spans="1:12" s="381" customFormat="1" x14ac:dyDescent="0.2">
      <c r="A1940" s="13"/>
      <c r="B1940" s="299"/>
      <c r="C1940" s="13"/>
      <c r="F1940" s="17"/>
      <c r="G1940" s="17"/>
      <c r="H1940" s="13"/>
      <c r="I1940" s="17"/>
      <c r="J1940" s="17"/>
      <c r="K1940" s="17"/>
      <c r="L1940" s="13"/>
    </row>
    <row r="1941" spans="1:12" s="381" customFormat="1" x14ac:dyDescent="0.2">
      <c r="A1941" s="13"/>
      <c r="B1941" s="299"/>
      <c r="C1941" s="13"/>
      <c r="F1941" s="17"/>
      <c r="G1941" s="17"/>
      <c r="H1941" s="13"/>
      <c r="I1941" s="17"/>
      <c r="J1941" s="17"/>
      <c r="K1941" s="17"/>
      <c r="L1941" s="13"/>
    </row>
    <row r="1942" spans="1:12" s="381" customFormat="1" x14ac:dyDescent="0.2">
      <c r="A1942" s="13"/>
      <c r="B1942" s="299"/>
      <c r="C1942" s="13"/>
      <c r="F1942" s="17"/>
      <c r="G1942" s="17"/>
      <c r="H1942" s="13"/>
      <c r="I1942" s="17"/>
      <c r="J1942" s="17"/>
      <c r="K1942" s="17"/>
      <c r="L1942" s="13"/>
    </row>
    <row r="1943" spans="1:12" s="381" customFormat="1" x14ac:dyDescent="0.2">
      <c r="A1943" s="13"/>
      <c r="B1943" s="299"/>
      <c r="C1943" s="13"/>
      <c r="F1943" s="17"/>
      <c r="G1943" s="17"/>
      <c r="H1943" s="13"/>
      <c r="I1943" s="17"/>
      <c r="J1943" s="17"/>
      <c r="K1943" s="17"/>
      <c r="L1943" s="13"/>
    </row>
    <row r="1944" spans="1:12" s="381" customFormat="1" x14ac:dyDescent="0.2">
      <c r="A1944" s="13"/>
      <c r="B1944" s="299"/>
      <c r="C1944" s="13"/>
      <c r="F1944" s="17"/>
      <c r="G1944" s="17"/>
      <c r="H1944" s="13"/>
      <c r="I1944" s="17"/>
      <c r="J1944" s="17"/>
      <c r="K1944" s="17"/>
      <c r="L1944" s="13"/>
    </row>
    <row r="1945" spans="1:12" s="381" customFormat="1" x14ac:dyDescent="0.2">
      <c r="A1945" s="13"/>
      <c r="B1945" s="299"/>
      <c r="C1945" s="13"/>
      <c r="F1945" s="17"/>
      <c r="G1945" s="17"/>
      <c r="H1945" s="13"/>
      <c r="I1945" s="17"/>
      <c r="J1945" s="17"/>
      <c r="K1945" s="17"/>
      <c r="L1945" s="13"/>
    </row>
    <row r="1946" spans="1:12" s="381" customFormat="1" x14ac:dyDescent="0.2">
      <c r="A1946" s="13"/>
      <c r="B1946" s="299"/>
      <c r="C1946" s="13"/>
      <c r="F1946" s="17"/>
      <c r="G1946" s="17"/>
      <c r="H1946" s="13"/>
      <c r="I1946" s="17"/>
      <c r="J1946" s="17"/>
      <c r="K1946" s="17"/>
      <c r="L1946" s="13"/>
    </row>
    <row r="1947" spans="1:12" s="381" customFormat="1" x14ac:dyDescent="0.2">
      <c r="A1947" s="13"/>
      <c r="B1947" s="299"/>
      <c r="C1947" s="13"/>
      <c r="F1947" s="17"/>
      <c r="G1947" s="17"/>
      <c r="H1947" s="13"/>
      <c r="I1947" s="17"/>
      <c r="J1947" s="17"/>
      <c r="K1947" s="17"/>
      <c r="L1947" s="13"/>
    </row>
    <row r="1948" spans="1:12" s="381" customFormat="1" x14ac:dyDescent="0.2">
      <c r="A1948" s="13"/>
      <c r="B1948" s="299"/>
      <c r="C1948" s="13"/>
      <c r="F1948" s="17"/>
      <c r="G1948" s="17"/>
      <c r="H1948" s="13"/>
      <c r="I1948" s="17"/>
      <c r="J1948" s="17"/>
      <c r="K1948" s="17"/>
      <c r="L1948" s="13"/>
    </row>
    <row r="1949" spans="1:12" s="381" customFormat="1" x14ac:dyDescent="0.2">
      <c r="A1949" s="13"/>
      <c r="B1949" s="299"/>
      <c r="C1949" s="13"/>
      <c r="F1949" s="17"/>
      <c r="G1949" s="17"/>
      <c r="H1949" s="13"/>
      <c r="I1949" s="17"/>
      <c r="J1949" s="17"/>
      <c r="K1949" s="17"/>
      <c r="L1949" s="13"/>
    </row>
    <row r="1950" spans="1:12" s="381" customFormat="1" x14ac:dyDescent="0.2">
      <c r="A1950" s="13"/>
      <c r="B1950" s="299"/>
      <c r="C1950" s="13"/>
      <c r="F1950" s="17"/>
      <c r="G1950" s="17"/>
      <c r="H1950" s="13"/>
      <c r="I1950" s="17"/>
      <c r="J1950" s="17"/>
      <c r="K1950" s="17"/>
      <c r="L1950" s="13"/>
    </row>
    <row r="1951" spans="1:12" s="381" customFormat="1" x14ac:dyDescent="0.2">
      <c r="A1951" s="13"/>
      <c r="B1951" s="299"/>
      <c r="C1951" s="13"/>
      <c r="F1951" s="17"/>
      <c r="G1951" s="17"/>
      <c r="H1951" s="13"/>
      <c r="I1951" s="17"/>
      <c r="J1951" s="17"/>
      <c r="K1951" s="17"/>
      <c r="L1951" s="13"/>
    </row>
    <row r="1952" spans="1:12" s="381" customFormat="1" x14ac:dyDescent="0.2">
      <c r="A1952" s="13"/>
      <c r="B1952" s="299"/>
      <c r="C1952" s="13"/>
      <c r="F1952" s="17"/>
      <c r="G1952" s="17"/>
      <c r="H1952" s="13"/>
      <c r="I1952" s="17"/>
      <c r="J1952" s="17"/>
      <c r="K1952" s="17"/>
      <c r="L1952" s="13"/>
    </row>
    <row r="1953" spans="1:12" s="381" customFormat="1" x14ac:dyDescent="0.2">
      <c r="A1953" s="13"/>
      <c r="B1953" s="299"/>
      <c r="C1953" s="13"/>
      <c r="F1953" s="17"/>
      <c r="G1953" s="17"/>
      <c r="H1953" s="13"/>
      <c r="I1953" s="17"/>
      <c r="J1953" s="17"/>
      <c r="K1953" s="17"/>
      <c r="L1953" s="13"/>
    </row>
    <row r="1954" spans="1:12" s="381" customFormat="1" x14ac:dyDescent="0.2">
      <c r="A1954" s="13"/>
      <c r="B1954" s="299"/>
      <c r="C1954" s="13"/>
      <c r="F1954" s="17"/>
      <c r="G1954" s="17"/>
      <c r="H1954" s="13"/>
      <c r="I1954" s="17"/>
      <c r="J1954" s="17"/>
      <c r="K1954" s="17"/>
      <c r="L1954" s="13"/>
    </row>
    <row r="1955" spans="1:12" s="381" customFormat="1" x14ac:dyDescent="0.2">
      <c r="A1955" s="13"/>
      <c r="B1955" s="299"/>
      <c r="C1955" s="13"/>
      <c r="F1955" s="17"/>
      <c r="G1955" s="17"/>
      <c r="H1955" s="13"/>
      <c r="I1955" s="17"/>
      <c r="J1955" s="17"/>
      <c r="K1955" s="17"/>
      <c r="L1955" s="13"/>
    </row>
    <row r="1956" spans="1:12" s="381" customFormat="1" x14ac:dyDescent="0.2">
      <c r="A1956" s="13"/>
      <c r="B1956" s="299"/>
      <c r="C1956" s="13"/>
      <c r="F1956" s="17"/>
      <c r="G1956" s="17"/>
      <c r="H1956" s="13"/>
      <c r="I1956" s="17"/>
      <c r="J1956" s="17"/>
      <c r="K1956" s="17"/>
      <c r="L1956" s="13"/>
    </row>
    <row r="1957" spans="1:12" s="381" customFormat="1" x14ac:dyDescent="0.2">
      <c r="A1957" s="13"/>
      <c r="B1957" s="299"/>
      <c r="C1957" s="13"/>
      <c r="F1957" s="17"/>
      <c r="G1957" s="17"/>
      <c r="H1957" s="13"/>
      <c r="I1957" s="17"/>
      <c r="J1957" s="17"/>
      <c r="K1957" s="17"/>
      <c r="L1957" s="13"/>
    </row>
    <row r="1958" spans="1:12" s="381" customFormat="1" x14ac:dyDescent="0.2">
      <c r="A1958" s="13"/>
      <c r="B1958" s="299"/>
      <c r="C1958" s="13"/>
      <c r="F1958" s="17"/>
      <c r="G1958" s="17"/>
      <c r="H1958" s="13"/>
      <c r="I1958" s="17"/>
      <c r="J1958" s="17"/>
      <c r="K1958" s="17"/>
      <c r="L1958" s="13"/>
    </row>
    <row r="1959" spans="1:12" s="381" customFormat="1" x14ac:dyDescent="0.2">
      <c r="A1959" s="13"/>
      <c r="B1959" s="299"/>
      <c r="C1959" s="13"/>
      <c r="F1959" s="17"/>
      <c r="G1959" s="17"/>
      <c r="H1959" s="13"/>
      <c r="I1959" s="17"/>
      <c r="J1959" s="17"/>
      <c r="K1959" s="17"/>
      <c r="L1959" s="13"/>
    </row>
    <row r="1960" spans="1:12" s="381" customFormat="1" x14ac:dyDescent="0.2">
      <c r="A1960" s="13"/>
      <c r="B1960" s="299"/>
      <c r="C1960" s="13"/>
      <c r="F1960" s="17"/>
      <c r="G1960" s="17"/>
      <c r="H1960" s="13"/>
      <c r="I1960" s="17"/>
      <c r="J1960" s="17"/>
      <c r="K1960" s="17"/>
      <c r="L1960" s="13"/>
    </row>
    <row r="1961" spans="1:12" s="381" customFormat="1" x14ac:dyDescent="0.2">
      <c r="A1961" s="13"/>
      <c r="B1961" s="299"/>
      <c r="C1961" s="13"/>
      <c r="F1961" s="17"/>
      <c r="G1961" s="17"/>
      <c r="H1961" s="13"/>
      <c r="I1961" s="17"/>
      <c r="J1961" s="17"/>
      <c r="K1961" s="17"/>
      <c r="L1961" s="13"/>
    </row>
    <row r="1962" spans="1:12" s="381" customFormat="1" x14ac:dyDescent="0.2">
      <c r="A1962" s="13"/>
      <c r="B1962" s="299"/>
      <c r="C1962" s="13"/>
      <c r="F1962" s="17"/>
      <c r="G1962" s="17"/>
      <c r="H1962" s="13"/>
      <c r="I1962" s="17"/>
      <c r="J1962" s="17"/>
      <c r="K1962" s="17"/>
      <c r="L1962" s="13"/>
    </row>
    <row r="1963" spans="1:12" s="381" customFormat="1" x14ac:dyDescent="0.2">
      <c r="A1963" s="13"/>
      <c r="B1963" s="299"/>
      <c r="C1963" s="13"/>
      <c r="F1963" s="17"/>
      <c r="G1963" s="17"/>
      <c r="H1963" s="13"/>
      <c r="I1963" s="17"/>
      <c r="J1963" s="17"/>
      <c r="K1963" s="17"/>
      <c r="L1963" s="13"/>
    </row>
    <row r="1964" spans="1:12" s="381" customFormat="1" x14ac:dyDescent="0.2">
      <c r="A1964" s="13"/>
      <c r="B1964" s="299"/>
      <c r="C1964" s="13"/>
      <c r="F1964" s="17"/>
      <c r="G1964" s="17"/>
      <c r="H1964" s="13"/>
      <c r="I1964" s="17"/>
      <c r="J1964" s="17"/>
      <c r="K1964" s="17"/>
      <c r="L1964" s="13"/>
    </row>
    <row r="1965" spans="1:12" s="381" customFormat="1" x14ac:dyDescent="0.2">
      <c r="A1965" s="13"/>
      <c r="B1965" s="299"/>
      <c r="C1965" s="13"/>
      <c r="F1965" s="17"/>
      <c r="G1965" s="17"/>
      <c r="H1965" s="13"/>
      <c r="I1965" s="17"/>
      <c r="J1965" s="17"/>
      <c r="K1965" s="17"/>
      <c r="L1965" s="13"/>
    </row>
    <row r="1966" spans="1:12" s="381" customFormat="1" x14ac:dyDescent="0.2">
      <c r="A1966" s="13"/>
      <c r="B1966" s="299"/>
      <c r="C1966" s="13"/>
      <c r="F1966" s="17"/>
      <c r="G1966" s="17"/>
      <c r="H1966" s="13"/>
      <c r="I1966" s="17"/>
      <c r="J1966" s="17"/>
      <c r="K1966" s="17"/>
      <c r="L1966" s="13"/>
    </row>
    <row r="1967" spans="1:12" s="381" customFormat="1" x14ac:dyDescent="0.2">
      <c r="A1967" s="13"/>
      <c r="B1967" s="299"/>
      <c r="C1967" s="13"/>
      <c r="F1967" s="17"/>
      <c r="G1967" s="17"/>
      <c r="H1967" s="13"/>
      <c r="I1967" s="17"/>
      <c r="J1967" s="17"/>
      <c r="K1967" s="17"/>
      <c r="L1967" s="13"/>
    </row>
    <row r="1968" spans="1:12" s="381" customFormat="1" x14ac:dyDescent="0.2">
      <c r="A1968" s="13"/>
      <c r="B1968" s="299"/>
      <c r="C1968" s="13"/>
      <c r="F1968" s="17"/>
      <c r="G1968" s="17"/>
      <c r="H1968" s="13"/>
      <c r="I1968" s="17"/>
      <c r="J1968" s="17"/>
      <c r="K1968" s="17"/>
      <c r="L1968" s="13"/>
    </row>
    <row r="1969" spans="1:12" s="381" customFormat="1" x14ac:dyDescent="0.2">
      <c r="A1969" s="13"/>
      <c r="B1969" s="299"/>
      <c r="C1969" s="13"/>
      <c r="F1969" s="17"/>
      <c r="G1969" s="17"/>
      <c r="H1969" s="13"/>
      <c r="I1969" s="17"/>
      <c r="J1969" s="17"/>
      <c r="K1969" s="17"/>
      <c r="L1969" s="13"/>
    </row>
    <row r="1970" spans="1:12" s="381" customFormat="1" x14ac:dyDescent="0.2">
      <c r="A1970" s="13"/>
      <c r="B1970" s="299"/>
      <c r="C1970" s="13"/>
      <c r="F1970" s="17"/>
      <c r="G1970" s="17"/>
      <c r="H1970" s="13"/>
      <c r="I1970" s="17"/>
      <c r="J1970" s="17"/>
      <c r="K1970" s="17"/>
      <c r="L1970" s="13"/>
    </row>
    <row r="1971" spans="1:12" s="381" customFormat="1" x14ac:dyDescent="0.2">
      <c r="A1971" s="13"/>
      <c r="B1971" s="299"/>
      <c r="C1971" s="13"/>
      <c r="F1971" s="17"/>
      <c r="G1971" s="17"/>
      <c r="H1971" s="13"/>
      <c r="I1971" s="17"/>
      <c r="J1971" s="17"/>
      <c r="K1971" s="17"/>
      <c r="L1971" s="13"/>
    </row>
    <row r="1972" spans="1:12" s="381" customFormat="1" x14ac:dyDescent="0.2">
      <c r="A1972" s="13"/>
      <c r="B1972" s="299"/>
      <c r="C1972" s="13"/>
      <c r="F1972" s="17"/>
      <c r="G1972" s="17"/>
      <c r="H1972" s="13"/>
      <c r="I1972" s="17"/>
      <c r="J1972" s="17"/>
      <c r="K1972" s="17"/>
      <c r="L1972" s="13"/>
    </row>
    <row r="1973" spans="1:12" s="381" customFormat="1" x14ac:dyDescent="0.2">
      <c r="A1973" s="13"/>
      <c r="B1973" s="299"/>
      <c r="C1973" s="13"/>
      <c r="F1973" s="17"/>
      <c r="G1973" s="17"/>
      <c r="H1973" s="13"/>
      <c r="I1973" s="17"/>
      <c r="J1973" s="17"/>
      <c r="K1973" s="17"/>
      <c r="L1973" s="13"/>
    </row>
    <row r="1974" spans="1:12" s="381" customFormat="1" x14ac:dyDescent="0.2">
      <c r="A1974" s="13"/>
      <c r="B1974" s="299"/>
      <c r="C1974" s="13"/>
      <c r="F1974" s="17"/>
      <c r="G1974" s="17"/>
      <c r="H1974" s="13"/>
      <c r="I1974" s="17"/>
      <c r="J1974" s="17"/>
      <c r="K1974" s="17"/>
      <c r="L1974" s="13"/>
    </row>
    <row r="1975" spans="1:12" s="381" customFormat="1" x14ac:dyDescent="0.2">
      <c r="A1975" s="13"/>
      <c r="B1975" s="299"/>
      <c r="C1975" s="13"/>
      <c r="F1975" s="17"/>
      <c r="G1975" s="17"/>
      <c r="H1975" s="13"/>
      <c r="I1975" s="17"/>
      <c r="J1975" s="17"/>
      <c r="K1975" s="17"/>
      <c r="L1975" s="13"/>
    </row>
    <row r="1976" spans="1:12" s="381" customFormat="1" x14ac:dyDescent="0.2">
      <c r="A1976" s="13"/>
      <c r="B1976" s="299"/>
      <c r="C1976" s="13"/>
      <c r="F1976" s="17"/>
      <c r="G1976" s="17"/>
      <c r="H1976" s="13"/>
      <c r="I1976" s="17"/>
      <c r="J1976" s="17"/>
      <c r="K1976" s="17"/>
      <c r="L1976" s="13"/>
    </row>
    <row r="1977" spans="1:12" s="381" customFormat="1" x14ac:dyDescent="0.2">
      <c r="A1977" s="13"/>
      <c r="B1977" s="299"/>
      <c r="C1977" s="13"/>
      <c r="F1977" s="17"/>
      <c r="G1977" s="17"/>
      <c r="H1977" s="13"/>
      <c r="I1977" s="17"/>
      <c r="J1977" s="17"/>
      <c r="K1977" s="17"/>
      <c r="L1977" s="13"/>
    </row>
    <row r="1978" spans="1:12" s="381" customFormat="1" x14ac:dyDescent="0.2">
      <c r="A1978" s="13"/>
      <c r="B1978" s="299"/>
      <c r="C1978" s="13"/>
      <c r="F1978" s="17"/>
      <c r="G1978" s="17"/>
      <c r="H1978" s="13"/>
      <c r="I1978" s="17"/>
      <c r="J1978" s="17"/>
      <c r="K1978" s="17"/>
      <c r="L1978" s="13"/>
    </row>
    <row r="1979" spans="1:12" s="381" customFormat="1" x14ac:dyDescent="0.2">
      <c r="A1979" s="13"/>
      <c r="B1979" s="299"/>
      <c r="C1979" s="13"/>
      <c r="F1979" s="17"/>
      <c r="G1979" s="17"/>
      <c r="H1979" s="13"/>
      <c r="I1979" s="17"/>
      <c r="J1979" s="17"/>
      <c r="K1979" s="17"/>
      <c r="L1979" s="13"/>
    </row>
    <row r="1980" spans="1:12" s="381" customFormat="1" x14ac:dyDescent="0.2">
      <c r="A1980" s="13"/>
      <c r="B1980" s="299"/>
      <c r="C1980" s="13"/>
      <c r="F1980" s="17"/>
      <c r="G1980" s="17"/>
      <c r="H1980" s="13"/>
      <c r="I1980" s="17"/>
      <c r="J1980" s="17"/>
      <c r="K1980" s="17"/>
      <c r="L1980" s="13"/>
    </row>
    <row r="1981" spans="1:12" s="381" customFormat="1" x14ac:dyDescent="0.2">
      <c r="A1981" s="13"/>
      <c r="B1981" s="299"/>
      <c r="C1981" s="13"/>
      <c r="F1981" s="17"/>
      <c r="G1981" s="17"/>
      <c r="H1981" s="13"/>
      <c r="I1981" s="17"/>
      <c r="J1981" s="17"/>
      <c r="K1981" s="17"/>
      <c r="L1981" s="13"/>
    </row>
    <row r="1982" spans="1:12" s="381" customFormat="1" x14ac:dyDescent="0.2">
      <c r="A1982" s="13"/>
      <c r="B1982" s="299"/>
      <c r="C1982" s="13"/>
      <c r="F1982" s="17"/>
      <c r="G1982" s="17"/>
      <c r="H1982" s="13"/>
      <c r="I1982" s="17"/>
      <c r="J1982" s="17"/>
      <c r="K1982" s="17"/>
      <c r="L1982" s="13"/>
    </row>
    <row r="1983" spans="1:12" s="381" customFormat="1" x14ac:dyDescent="0.2">
      <c r="A1983" s="13"/>
      <c r="B1983" s="299"/>
      <c r="C1983" s="13"/>
      <c r="F1983" s="17"/>
      <c r="G1983" s="17"/>
      <c r="H1983" s="13"/>
      <c r="I1983" s="17"/>
      <c r="J1983" s="17"/>
      <c r="K1983" s="17"/>
      <c r="L1983" s="13"/>
    </row>
    <row r="1984" spans="1:12" s="381" customFormat="1" x14ac:dyDescent="0.2">
      <c r="A1984" s="13"/>
      <c r="B1984" s="299"/>
      <c r="C1984" s="13"/>
      <c r="F1984" s="17"/>
      <c r="G1984" s="17"/>
      <c r="H1984" s="13"/>
      <c r="I1984" s="17"/>
      <c r="J1984" s="17"/>
      <c r="K1984" s="17"/>
      <c r="L1984" s="13"/>
    </row>
    <row r="1985" spans="1:12" s="381" customFormat="1" x14ac:dyDescent="0.2">
      <c r="A1985" s="13"/>
      <c r="B1985" s="299"/>
      <c r="C1985" s="13"/>
      <c r="F1985" s="17"/>
      <c r="G1985" s="17"/>
      <c r="H1985" s="13"/>
      <c r="I1985" s="17"/>
      <c r="J1985" s="17"/>
      <c r="K1985" s="17"/>
      <c r="L1985" s="13"/>
    </row>
    <row r="1986" spans="1:12" s="381" customFormat="1" x14ac:dyDescent="0.2">
      <c r="A1986" s="13"/>
      <c r="B1986" s="299"/>
      <c r="C1986" s="13"/>
      <c r="F1986" s="17"/>
      <c r="G1986" s="17"/>
      <c r="H1986" s="13"/>
      <c r="I1986" s="17"/>
      <c r="J1986" s="17"/>
      <c r="K1986" s="17"/>
      <c r="L1986" s="13"/>
    </row>
    <row r="1987" spans="1:12" s="381" customFormat="1" x14ac:dyDescent="0.2">
      <c r="A1987" s="13"/>
      <c r="B1987" s="299"/>
      <c r="C1987" s="13"/>
      <c r="F1987" s="17"/>
      <c r="G1987" s="17"/>
      <c r="H1987" s="13"/>
      <c r="I1987" s="17"/>
      <c r="J1987" s="17"/>
      <c r="K1987" s="17"/>
      <c r="L1987" s="13"/>
    </row>
    <row r="1988" spans="1:12" s="381" customFormat="1" x14ac:dyDescent="0.2">
      <c r="A1988" s="13"/>
      <c r="B1988" s="299"/>
      <c r="C1988" s="13"/>
      <c r="F1988" s="17"/>
      <c r="G1988" s="17"/>
      <c r="H1988" s="13"/>
      <c r="I1988" s="17"/>
      <c r="J1988" s="17"/>
      <c r="K1988" s="17"/>
      <c r="L1988" s="13"/>
    </row>
    <row r="1989" spans="1:12" s="381" customFormat="1" x14ac:dyDescent="0.2">
      <c r="A1989" s="13"/>
      <c r="B1989" s="299"/>
      <c r="C1989" s="13"/>
      <c r="F1989" s="17"/>
      <c r="G1989" s="17"/>
      <c r="H1989" s="13"/>
      <c r="I1989" s="17"/>
      <c r="J1989" s="17"/>
      <c r="K1989" s="17"/>
      <c r="L1989" s="13"/>
    </row>
    <row r="1990" spans="1:12" s="381" customFormat="1" x14ac:dyDescent="0.2">
      <c r="A1990" s="13"/>
      <c r="B1990" s="299"/>
      <c r="C1990" s="13"/>
      <c r="F1990" s="17"/>
      <c r="G1990" s="17"/>
      <c r="H1990" s="13"/>
      <c r="I1990" s="17"/>
      <c r="J1990" s="17"/>
      <c r="K1990" s="17"/>
      <c r="L1990" s="13"/>
    </row>
    <row r="1991" spans="1:12" s="381" customFormat="1" x14ac:dyDescent="0.2">
      <c r="A1991" s="13"/>
      <c r="B1991" s="299"/>
      <c r="C1991" s="13"/>
      <c r="F1991" s="17"/>
      <c r="G1991" s="17"/>
      <c r="H1991" s="13"/>
      <c r="I1991" s="17"/>
      <c r="J1991" s="17"/>
      <c r="K1991" s="17"/>
      <c r="L1991" s="13"/>
    </row>
    <row r="1992" spans="1:12" s="381" customFormat="1" x14ac:dyDescent="0.2">
      <c r="A1992" s="13"/>
      <c r="B1992" s="299"/>
      <c r="C1992" s="13"/>
      <c r="F1992" s="17"/>
      <c r="G1992" s="17"/>
      <c r="H1992" s="13"/>
      <c r="I1992" s="17"/>
      <c r="J1992" s="17"/>
      <c r="K1992" s="17"/>
      <c r="L1992" s="13"/>
    </row>
    <row r="1993" spans="1:12" s="381" customFormat="1" x14ac:dyDescent="0.2">
      <c r="A1993" s="13"/>
      <c r="B1993" s="299"/>
      <c r="C1993" s="13"/>
      <c r="F1993" s="17"/>
      <c r="G1993" s="17"/>
      <c r="H1993" s="13"/>
      <c r="I1993" s="17"/>
      <c r="J1993" s="17"/>
      <c r="K1993" s="17"/>
      <c r="L1993" s="13"/>
    </row>
    <row r="1994" spans="1:12" s="381" customFormat="1" x14ac:dyDescent="0.2">
      <c r="A1994" s="13"/>
      <c r="B1994" s="299"/>
      <c r="C1994" s="13"/>
      <c r="F1994" s="17"/>
      <c r="G1994" s="17"/>
      <c r="H1994" s="13"/>
      <c r="I1994" s="17"/>
      <c r="J1994" s="17"/>
      <c r="K1994" s="17"/>
      <c r="L1994" s="13"/>
    </row>
    <row r="1995" spans="1:12" s="381" customFormat="1" x14ac:dyDescent="0.2">
      <c r="A1995" s="13"/>
      <c r="B1995" s="299"/>
      <c r="C1995" s="13"/>
      <c r="F1995" s="17"/>
      <c r="G1995" s="17"/>
      <c r="H1995" s="13"/>
      <c r="I1995" s="17"/>
      <c r="J1995" s="17"/>
      <c r="K1995" s="17"/>
      <c r="L1995" s="13"/>
    </row>
    <row r="1996" spans="1:12" s="381" customFormat="1" x14ac:dyDescent="0.2">
      <c r="A1996" s="13"/>
      <c r="B1996" s="299"/>
      <c r="C1996" s="13"/>
      <c r="F1996" s="17"/>
      <c r="G1996" s="17"/>
      <c r="H1996" s="13"/>
      <c r="I1996" s="17"/>
      <c r="J1996" s="17"/>
      <c r="K1996" s="17"/>
      <c r="L1996" s="13"/>
    </row>
    <row r="1997" spans="1:12" s="381" customFormat="1" x14ac:dyDescent="0.2">
      <c r="A1997" s="13"/>
      <c r="B1997" s="299"/>
      <c r="C1997" s="13"/>
      <c r="F1997" s="17"/>
      <c r="G1997" s="17"/>
      <c r="H1997" s="13"/>
      <c r="I1997" s="17"/>
      <c r="J1997" s="17"/>
      <c r="K1997" s="17"/>
      <c r="L1997" s="13"/>
    </row>
    <row r="1998" spans="1:12" s="381" customFormat="1" x14ac:dyDescent="0.2">
      <c r="A1998" s="13"/>
      <c r="B1998" s="299"/>
      <c r="C1998" s="13"/>
      <c r="F1998" s="17"/>
      <c r="G1998" s="17"/>
      <c r="H1998" s="13"/>
      <c r="I1998" s="17"/>
      <c r="J1998" s="17"/>
      <c r="K1998" s="17"/>
      <c r="L1998" s="13"/>
    </row>
    <row r="1999" spans="1:12" s="381" customFormat="1" x14ac:dyDescent="0.2">
      <c r="A1999" s="13"/>
      <c r="B1999" s="299"/>
      <c r="C1999" s="13"/>
      <c r="F1999" s="17"/>
      <c r="G1999" s="17"/>
      <c r="H1999" s="13"/>
      <c r="I1999" s="17"/>
      <c r="J1999" s="17"/>
      <c r="K1999" s="17"/>
      <c r="L1999" s="13"/>
    </row>
    <row r="2000" spans="1:12" s="381" customFormat="1" x14ac:dyDescent="0.2">
      <c r="A2000" s="13"/>
      <c r="B2000" s="299"/>
      <c r="C2000" s="13"/>
      <c r="F2000" s="17"/>
      <c r="G2000" s="17"/>
      <c r="H2000" s="13"/>
      <c r="I2000" s="17"/>
      <c r="J2000" s="17"/>
      <c r="K2000" s="17"/>
      <c r="L2000" s="13"/>
    </row>
    <row r="2001" spans="1:12" s="381" customFormat="1" x14ac:dyDescent="0.2">
      <c r="A2001" s="13"/>
      <c r="B2001" s="299"/>
      <c r="C2001" s="13"/>
      <c r="F2001" s="17"/>
      <c r="G2001" s="17"/>
      <c r="H2001" s="13"/>
      <c r="I2001" s="17"/>
      <c r="J2001" s="17"/>
      <c r="K2001" s="17"/>
      <c r="L2001" s="13"/>
    </row>
    <row r="2002" spans="1:12" s="381" customFormat="1" x14ac:dyDescent="0.2">
      <c r="A2002" s="13"/>
      <c r="B2002" s="299"/>
      <c r="C2002" s="13"/>
      <c r="F2002" s="17"/>
      <c r="G2002" s="17"/>
      <c r="H2002" s="13"/>
      <c r="I2002" s="17"/>
      <c r="J2002" s="17"/>
      <c r="K2002" s="17"/>
      <c r="L2002" s="13"/>
    </row>
    <row r="2003" spans="1:12" s="381" customFormat="1" x14ac:dyDescent="0.2">
      <c r="A2003" s="13"/>
      <c r="B2003" s="299"/>
      <c r="C2003" s="13"/>
      <c r="F2003" s="17"/>
      <c r="G2003" s="17"/>
      <c r="H2003" s="13"/>
      <c r="I2003" s="17"/>
      <c r="J2003" s="17"/>
      <c r="K2003" s="17"/>
      <c r="L2003" s="13"/>
    </row>
    <row r="2004" spans="1:12" s="381" customFormat="1" x14ac:dyDescent="0.2">
      <c r="A2004" s="13"/>
      <c r="B2004" s="299"/>
      <c r="C2004" s="13"/>
      <c r="F2004" s="17"/>
      <c r="G2004" s="17"/>
      <c r="H2004" s="13"/>
      <c r="I2004" s="17"/>
      <c r="J2004" s="17"/>
      <c r="K2004" s="17"/>
      <c r="L2004" s="13"/>
    </row>
    <row r="2005" spans="1:12" s="381" customFormat="1" x14ac:dyDescent="0.2">
      <c r="A2005" s="13"/>
      <c r="B2005" s="299"/>
      <c r="C2005" s="13"/>
      <c r="F2005" s="17"/>
      <c r="G2005" s="17"/>
      <c r="H2005" s="13"/>
      <c r="I2005" s="17"/>
      <c r="J2005" s="17"/>
      <c r="K2005" s="17"/>
      <c r="L2005" s="13"/>
    </row>
    <row r="2006" spans="1:12" s="381" customFormat="1" x14ac:dyDescent="0.2">
      <c r="A2006" s="13"/>
      <c r="B2006" s="299"/>
      <c r="C2006" s="13"/>
      <c r="F2006" s="17"/>
      <c r="G2006" s="17"/>
      <c r="H2006" s="13"/>
      <c r="I2006" s="17"/>
      <c r="J2006" s="17"/>
      <c r="K2006" s="17"/>
      <c r="L2006" s="13"/>
    </row>
    <row r="2007" spans="1:12" s="381" customFormat="1" x14ac:dyDescent="0.2">
      <c r="A2007" s="13"/>
      <c r="B2007" s="299"/>
      <c r="C2007" s="13"/>
      <c r="F2007" s="17"/>
      <c r="G2007" s="17"/>
      <c r="H2007" s="13"/>
      <c r="I2007" s="17"/>
      <c r="J2007" s="17"/>
      <c r="K2007" s="17"/>
      <c r="L2007" s="13"/>
    </row>
    <row r="2008" spans="1:12" s="381" customFormat="1" x14ac:dyDescent="0.2">
      <c r="A2008" s="13"/>
      <c r="B2008" s="299"/>
      <c r="C2008" s="13"/>
      <c r="F2008" s="17"/>
      <c r="G2008" s="17"/>
      <c r="H2008" s="13"/>
      <c r="I2008" s="17"/>
      <c r="J2008" s="17"/>
      <c r="K2008" s="17"/>
      <c r="L2008" s="13"/>
    </row>
    <row r="2009" spans="1:12" s="381" customFormat="1" x14ac:dyDescent="0.2">
      <c r="A2009" s="13"/>
      <c r="B2009" s="299"/>
      <c r="C2009" s="13"/>
      <c r="F2009" s="17"/>
      <c r="G2009" s="17"/>
      <c r="H2009" s="13"/>
      <c r="I2009" s="17"/>
      <c r="J2009" s="17"/>
      <c r="K2009" s="17"/>
      <c r="L2009" s="13"/>
    </row>
    <row r="2010" spans="1:12" s="381" customFormat="1" x14ac:dyDescent="0.2">
      <c r="A2010" s="13"/>
      <c r="B2010" s="299"/>
      <c r="C2010" s="13"/>
      <c r="F2010" s="17"/>
      <c r="G2010" s="17"/>
      <c r="H2010" s="13"/>
      <c r="I2010" s="17"/>
      <c r="J2010" s="17"/>
      <c r="K2010" s="17"/>
      <c r="L2010" s="13"/>
    </row>
    <row r="2011" spans="1:12" s="381" customFormat="1" x14ac:dyDescent="0.2">
      <c r="A2011" s="13"/>
      <c r="B2011" s="299"/>
      <c r="C2011" s="13"/>
      <c r="F2011" s="17"/>
      <c r="G2011" s="17"/>
      <c r="H2011" s="13"/>
      <c r="I2011" s="17"/>
      <c r="J2011" s="17"/>
      <c r="K2011" s="17"/>
      <c r="L2011" s="13"/>
    </row>
    <row r="2012" spans="1:12" s="381" customFormat="1" x14ac:dyDescent="0.2">
      <c r="A2012" s="13"/>
      <c r="B2012" s="299"/>
      <c r="C2012" s="13"/>
      <c r="F2012" s="17"/>
      <c r="G2012" s="17"/>
      <c r="H2012" s="13"/>
      <c r="I2012" s="17"/>
      <c r="J2012" s="17"/>
      <c r="K2012" s="17"/>
      <c r="L2012" s="13"/>
    </row>
    <row r="2013" spans="1:12" s="381" customFormat="1" x14ac:dyDescent="0.2">
      <c r="A2013" s="13"/>
      <c r="B2013" s="299"/>
      <c r="C2013" s="13"/>
      <c r="F2013" s="17"/>
      <c r="G2013" s="17"/>
      <c r="H2013" s="13"/>
      <c r="I2013" s="17"/>
      <c r="J2013" s="17"/>
      <c r="K2013" s="17"/>
      <c r="L2013" s="13"/>
    </row>
    <row r="2014" spans="1:12" s="381" customFormat="1" x14ac:dyDescent="0.2">
      <c r="A2014" s="13"/>
      <c r="B2014" s="299"/>
      <c r="C2014" s="13"/>
      <c r="F2014" s="17"/>
      <c r="G2014" s="17"/>
      <c r="H2014" s="13"/>
      <c r="I2014" s="17"/>
      <c r="J2014" s="17"/>
      <c r="K2014" s="17"/>
      <c r="L2014" s="13"/>
    </row>
    <row r="2015" spans="1:12" s="381" customFormat="1" x14ac:dyDescent="0.2">
      <c r="A2015" s="13"/>
      <c r="B2015" s="299"/>
      <c r="C2015" s="13"/>
      <c r="F2015" s="17"/>
      <c r="G2015" s="17"/>
      <c r="H2015" s="13"/>
      <c r="I2015" s="17"/>
      <c r="J2015" s="17"/>
      <c r="K2015" s="17"/>
      <c r="L2015" s="13"/>
    </row>
    <row r="2016" spans="1:12" s="381" customFormat="1" x14ac:dyDescent="0.2">
      <c r="A2016" s="13"/>
      <c r="B2016" s="299"/>
      <c r="C2016" s="13"/>
      <c r="F2016" s="17"/>
      <c r="G2016" s="17"/>
      <c r="H2016" s="13"/>
      <c r="I2016" s="17"/>
      <c r="J2016" s="17"/>
      <c r="K2016" s="17"/>
      <c r="L2016" s="13"/>
    </row>
    <row r="2017" spans="1:12" s="381" customFormat="1" x14ac:dyDescent="0.2">
      <c r="A2017" s="13"/>
      <c r="B2017" s="299"/>
      <c r="C2017" s="13"/>
      <c r="F2017" s="17"/>
      <c r="G2017" s="17"/>
      <c r="H2017" s="13"/>
      <c r="I2017" s="17"/>
      <c r="J2017" s="17"/>
      <c r="K2017" s="17"/>
      <c r="L2017" s="13"/>
    </row>
    <row r="2018" spans="1:12" s="381" customFormat="1" x14ac:dyDescent="0.2">
      <c r="A2018" s="13"/>
      <c r="B2018" s="299"/>
      <c r="C2018" s="13"/>
      <c r="F2018" s="17"/>
      <c r="G2018" s="17"/>
      <c r="H2018" s="13"/>
      <c r="I2018" s="17"/>
      <c r="J2018" s="17"/>
      <c r="K2018" s="17"/>
      <c r="L2018" s="13"/>
    </row>
    <row r="2019" spans="1:12" s="381" customFormat="1" x14ac:dyDescent="0.2">
      <c r="A2019" s="13"/>
      <c r="B2019" s="299"/>
      <c r="C2019" s="13"/>
      <c r="F2019" s="17"/>
      <c r="G2019" s="17"/>
      <c r="H2019" s="13"/>
      <c r="I2019" s="17"/>
      <c r="J2019" s="17"/>
      <c r="K2019" s="17"/>
      <c r="L2019" s="13"/>
    </row>
    <row r="2020" spans="1:12" s="381" customFormat="1" x14ac:dyDescent="0.2">
      <c r="A2020" s="13"/>
      <c r="B2020" s="299"/>
      <c r="C2020" s="13"/>
      <c r="F2020" s="17"/>
      <c r="G2020" s="17"/>
      <c r="H2020" s="13"/>
      <c r="I2020" s="17"/>
      <c r="J2020" s="17"/>
      <c r="K2020" s="17"/>
      <c r="L2020" s="13"/>
    </row>
    <row r="2021" spans="1:12" s="381" customFormat="1" x14ac:dyDescent="0.2">
      <c r="A2021" s="13"/>
      <c r="B2021" s="299"/>
      <c r="C2021" s="13"/>
      <c r="F2021" s="17"/>
      <c r="G2021" s="17"/>
      <c r="H2021" s="13"/>
      <c r="I2021" s="17"/>
      <c r="J2021" s="17"/>
      <c r="K2021" s="17"/>
      <c r="L2021" s="13"/>
    </row>
    <row r="2022" spans="1:12" s="381" customFormat="1" x14ac:dyDescent="0.2">
      <c r="A2022" s="13"/>
      <c r="B2022" s="299"/>
      <c r="C2022" s="13"/>
      <c r="F2022" s="17"/>
      <c r="G2022" s="17"/>
      <c r="H2022" s="13"/>
      <c r="I2022" s="17"/>
      <c r="J2022" s="17"/>
      <c r="K2022" s="17"/>
      <c r="L2022" s="13"/>
    </row>
    <row r="2023" spans="1:12" s="381" customFormat="1" x14ac:dyDescent="0.2">
      <c r="A2023" s="13"/>
      <c r="B2023" s="299"/>
      <c r="C2023" s="13"/>
      <c r="F2023" s="17"/>
      <c r="G2023" s="17"/>
      <c r="H2023" s="13"/>
      <c r="I2023" s="17"/>
      <c r="J2023" s="17"/>
      <c r="K2023" s="17"/>
      <c r="L2023" s="13"/>
    </row>
    <row r="2024" spans="1:12" s="381" customFormat="1" x14ac:dyDescent="0.2">
      <c r="A2024" s="13"/>
      <c r="B2024" s="299"/>
      <c r="C2024" s="13"/>
      <c r="F2024" s="17"/>
      <c r="G2024" s="17"/>
      <c r="H2024" s="13"/>
      <c r="I2024" s="17"/>
      <c r="J2024" s="17"/>
      <c r="K2024" s="17"/>
      <c r="L2024" s="13"/>
    </row>
    <row r="2025" spans="1:12" s="381" customFormat="1" x14ac:dyDescent="0.2">
      <c r="A2025" s="13"/>
      <c r="B2025" s="299"/>
      <c r="C2025" s="13"/>
      <c r="F2025" s="17"/>
      <c r="G2025" s="17"/>
      <c r="H2025" s="13"/>
      <c r="I2025" s="17"/>
      <c r="J2025" s="17"/>
      <c r="K2025" s="17"/>
      <c r="L2025" s="13"/>
    </row>
    <row r="2026" spans="1:12" s="381" customFormat="1" x14ac:dyDescent="0.2">
      <c r="A2026" s="13"/>
      <c r="B2026" s="299"/>
      <c r="C2026" s="13"/>
      <c r="F2026" s="17"/>
      <c r="G2026" s="17"/>
      <c r="H2026" s="13"/>
      <c r="I2026" s="17"/>
      <c r="J2026" s="17"/>
      <c r="K2026" s="17"/>
      <c r="L2026" s="13"/>
    </row>
    <row r="2027" spans="1:12" s="381" customFormat="1" x14ac:dyDescent="0.2">
      <c r="A2027" s="13"/>
      <c r="B2027" s="299"/>
      <c r="C2027" s="13"/>
      <c r="F2027" s="17"/>
      <c r="G2027" s="17"/>
      <c r="H2027" s="13"/>
      <c r="I2027" s="17"/>
      <c r="J2027" s="17"/>
      <c r="K2027" s="17"/>
      <c r="L2027" s="13"/>
    </row>
    <row r="2028" spans="1:12" s="381" customFormat="1" x14ac:dyDescent="0.2">
      <c r="A2028" s="13"/>
      <c r="B2028" s="299"/>
      <c r="C2028" s="13"/>
      <c r="F2028" s="17"/>
      <c r="G2028" s="17"/>
      <c r="H2028" s="13"/>
      <c r="I2028" s="17"/>
      <c r="J2028" s="17"/>
      <c r="K2028" s="17"/>
      <c r="L2028" s="13"/>
    </row>
    <row r="2029" spans="1:12" s="381" customFormat="1" x14ac:dyDescent="0.2">
      <c r="A2029" s="13"/>
      <c r="B2029" s="299"/>
      <c r="C2029" s="13"/>
      <c r="F2029" s="17"/>
      <c r="G2029" s="17"/>
      <c r="H2029" s="13"/>
      <c r="I2029" s="17"/>
      <c r="J2029" s="17"/>
      <c r="K2029" s="17"/>
      <c r="L2029" s="13"/>
    </row>
    <row r="2030" spans="1:12" s="381" customFormat="1" x14ac:dyDescent="0.2">
      <c r="A2030" s="13"/>
      <c r="B2030" s="299"/>
      <c r="C2030" s="13"/>
      <c r="F2030" s="17"/>
      <c r="G2030" s="17"/>
      <c r="H2030" s="13"/>
      <c r="I2030" s="17"/>
      <c r="J2030" s="17"/>
      <c r="K2030" s="17"/>
      <c r="L2030" s="13"/>
    </row>
    <row r="2031" spans="1:12" s="381" customFormat="1" x14ac:dyDescent="0.2">
      <c r="A2031" s="13"/>
      <c r="B2031" s="299"/>
      <c r="C2031" s="13"/>
      <c r="F2031" s="17"/>
      <c r="G2031" s="17"/>
      <c r="H2031" s="13"/>
      <c r="I2031" s="17"/>
      <c r="J2031" s="17"/>
      <c r="K2031" s="17"/>
      <c r="L2031" s="13"/>
    </row>
    <row r="2032" spans="1:12" s="381" customFormat="1" x14ac:dyDescent="0.2">
      <c r="A2032" s="13"/>
      <c r="B2032" s="299"/>
      <c r="C2032" s="13"/>
      <c r="F2032" s="17"/>
      <c r="G2032" s="17"/>
      <c r="H2032" s="13"/>
      <c r="I2032" s="17"/>
      <c r="J2032" s="17"/>
      <c r="K2032" s="17"/>
      <c r="L2032" s="13"/>
    </row>
    <row r="2033" spans="1:12" s="381" customFormat="1" x14ac:dyDescent="0.2">
      <c r="A2033" s="13"/>
      <c r="B2033" s="299"/>
      <c r="C2033" s="13"/>
      <c r="F2033" s="17"/>
      <c r="G2033" s="17"/>
      <c r="H2033" s="13"/>
      <c r="I2033" s="17"/>
      <c r="J2033" s="17"/>
      <c r="K2033" s="17"/>
      <c r="L2033" s="13"/>
    </row>
    <row r="2034" spans="1:12" s="381" customFormat="1" x14ac:dyDescent="0.2">
      <c r="A2034" s="13"/>
      <c r="B2034" s="299"/>
      <c r="C2034" s="13"/>
      <c r="F2034" s="17"/>
      <c r="G2034" s="17"/>
      <c r="H2034" s="13"/>
      <c r="I2034" s="17"/>
      <c r="J2034" s="17"/>
      <c r="K2034" s="17"/>
      <c r="L2034" s="13"/>
    </row>
    <row r="2035" spans="1:12" s="381" customFormat="1" x14ac:dyDescent="0.2">
      <c r="A2035" s="13"/>
      <c r="B2035" s="299"/>
      <c r="C2035" s="13"/>
      <c r="F2035" s="17"/>
      <c r="G2035" s="17"/>
      <c r="H2035" s="13"/>
      <c r="I2035" s="17"/>
      <c r="J2035" s="17"/>
      <c r="K2035" s="17"/>
      <c r="L2035" s="13"/>
    </row>
    <row r="2036" spans="1:12" s="381" customFormat="1" x14ac:dyDescent="0.2">
      <c r="A2036" s="13"/>
      <c r="B2036" s="299"/>
      <c r="C2036" s="13"/>
      <c r="F2036" s="17"/>
      <c r="G2036" s="17"/>
      <c r="H2036" s="13"/>
      <c r="I2036" s="17"/>
      <c r="J2036" s="17"/>
      <c r="K2036" s="17"/>
      <c r="L2036" s="13"/>
    </row>
    <row r="2037" spans="1:12" s="381" customFormat="1" x14ac:dyDescent="0.2">
      <c r="A2037" s="13"/>
      <c r="B2037" s="299"/>
      <c r="C2037" s="13"/>
      <c r="F2037" s="17"/>
      <c r="G2037" s="17"/>
      <c r="H2037" s="13"/>
      <c r="I2037" s="17"/>
      <c r="J2037" s="17"/>
      <c r="K2037" s="17"/>
      <c r="L2037" s="13"/>
    </row>
    <row r="2038" spans="1:12" s="381" customFormat="1" x14ac:dyDescent="0.2">
      <c r="A2038" s="13"/>
      <c r="B2038" s="299"/>
      <c r="C2038" s="13"/>
      <c r="F2038" s="17"/>
      <c r="G2038" s="17"/>
      <c r="H2038" s="13"/>
      <c r="I2038" s="17"/>
      <c r="J2038" s="17"/>
      <c r="K2038" s="17"/>
      <c r="L2038" s="13"/>
    </row>
    <row r="2039" spans="1:12" s="381" customFormat="1" x14ac:dyDescent="0.2">
      <c r="A2039" s="13"/>
      <c r="B2039" s="299"/>
      <c r="C2039" s="13"/>
      <c r="F2039" s="17"/>
      <c r="G2039" s="17"/>
      <c r="H2039" s="13"/>
      <c r="I2039" s="17"/>
      <c r="J2039" s="17"/>
      <c r="K2039" s="17"/>
      <c r="L2039" s="13"/>
    </row>
    <row r="2040" spans="1:12" s="381" customFormat="1" x14ac:dyDescent="0.2">
      <c r="A2040" s="13"/>
      <c r="B2040" s="299"/>
      <c r="C2040" s="13"/>
      <c r="F2040" s="17"/>
      <c r="G2040" s="17"/>
      <c r="H2040" s="13"/>
      <c r="I2040" s="17"/>
      <c r="J2040" s="17"/>
      <c r="K2040" s="17"/>
      <c r="L2040" s="13"/>
    </row>
    <row r="2041" spans="1:12" s="381" customFormat="1" x14ac:dyDescent="0.2">
      <c r="A2041" s="13"/>
      <c r="B2041" s="299"/>
      <c r="C2041" s="13"/>
      <c r="F2041" s="17"/>
      <c r="G2041" s="17"/>
      <c r="H2041" s="13"/>
      <c r="I2041" s="17"/>
      <c r="J2041" s="17"/>
      <c r="K2041" s="17"/>
      <c r="L2041" s="13"/>
    </row>
    <row r="2042" spans="1:12" s="381" customFormat="1" x14ac:dyDescent="0.2">
      <c r="A2042" s="13"/>
      <c r="B2042" s="299"/>
      <c r="C2042" s="13"/>
      <c r="F2042" s="17"/>
      <c r="G2042" s="17"/>
      <c r="H2042" s="13"/>
      <c r="I2042" s="17"/>
      <c r="J2042" s="17"/>
      <c r="K2042" s="17"/>
      <c r="L2042" s="13"/>
    </row>
    <row r="2043" spans="1:12" s="381" customFormat="1" x14ac:dyDescent="0.2">
      <c r="A2043" s="13"/>
      <c r="B2043" s="299"/>
      <c r="C2043" s="13"/>
      <c r="F2043" s="17"/>
      <c r="G2043" s="17"/>
      <c r="H2043" s="13"/>
      <c r="I2043" s="17"/>
      <c r="J2043" s="17"/>
      <c r="K2043" s="17"/>
      <c r="L2043" s="13"/>
    </row>
    <row r="2044" spans="1:12" s="381" customFormat="1" x14ac:dyDescent="0.2">
      <c r="A2044" s="13"/>
      <c r="B2044" s="299"/>
      <c r="C2044" s="13"/>
      <c r="F2044" s="17"/>
      <c r="G2044" s="17"/>
      <c r="H2044" s="13"/>
      <c r="I2044" s="17"/>
      <c r="J2044" s="17"/>
      <c r="K2044" s="17"/>
      <c r="L2044" s="13"/>
    </row>
    <row r="2045" spans="1:12" s="381" customFormat="1" x14ac:dyDescent="0.2">
      <c r="A2045" s="13"/>
      <c r="B2045" s="299"/>
      <c r="C2045" s="13"/>
      <c r="F2045" s="17"/>
      <c r="G2045" s="17"/>
      <c r="H2045" s="13"/>
      <c r="I2045" s="17"/>
      <c r="J2045" s="17"/>
      <c r="K2045" s="17"/>
      <c r="L2045" s="13"/>
    </row>
    <row r="2046" spans="1:12" s="381" customFormat="1" x14ac:dyDescent="0.2">
      <c r="A2046" s="13"/>
      <c r="B2046" s="299"/>
      <c r="C2046" s="13"/>
      <c r="F2046" s="17"/>
      <c r="G2046" s="17"/>
      <c r="H2046" s="13"/>
      <c r="I2046" s="17"/>
      <c r="J2046" s="17"/>
      <c r="K2046" s="17"/>
      <c r="L2046" s="13"/>
    </row>
    <row r="2047" spans="1:12" s="381" customFormat="1" x14ac:dyDescent="0.2">
      <c r="A2047" s="13"/>
      <c r="B2047" s="299"/>
      <c r="C2047" s="13"/>
      <c r="F2047" s="17"/>
      <c r="G2047" s="17"/>
      <c r="H2047" s="13"/>
      <c r="I2047" s="17"/>
      <c r="J2047" s="17"/>
      <c r="K2047" s="17"/>
      <c r="L2047" s="13"/>
    </row>
    <row r="2048" spans="1:12" s="381" customFormat="1" x14ac:dyDescent="0.2">
      <c r="A2048" s="13"/>
      <c r="B2048" s="299"/>
      <c r="C2048" s="13"/>
      <c r="F2048" s="17"/>
      <c r="G2048" s="17"/>
      <c r="H2048" s="13"/>
      <c r="I2048" s="17"/>
      <c r="J2048" s="17"/>
      <c r="K2048" s="17"/>
      <c r="L2048" s="13"/>
    </row>
    <row r="2049" spans="1:12" s="381" customFormat="1" x14ac:dyDescent="0.2">
      <c r="A2049" s="13"/>
      <c r="B2049" s="299"/>
      <c r="C2049" s="13"/>
      <c r="F2049" s="17"/>
      <c r="G2049" s="17"/>
      <c r="H2049" s="13"/>
      <c r="I2049" s="17"/>
      <c r="J2049" s="17"/>
      <c r="K2049" s="17"/>
      <c r="L2049" s="13"/>
    </row>
    <row r="2050" spans="1:12" s="381" customFormat="1" x14ac:dyDescent="0.2">
      <c r="A2050" s="13"/>
      <c r="B2050" s="299"/>
      <c r="C2050" s="13"/>
      <c r="F2050" s="17"/>
      <c r="G2050" s="17"/>
      <c r="H2050" s="13"/>
      <c r="I2050" s="17"/>
      <c r="J2050" s="17"/>
      <c r="K2050" s="17"/>
      <c r="L2050" s="13"/>
    </row>
    <row r="2051" spans="1:12" s="381" customFormat="1" x14ac:dyDescent="0.2">
      <c r="A2051" s="13"/>
      <c r="B2051" s="299"/>
      <c r="C2051" s="13"/>
      <c r="F2051" s="17"/>
      <c r="G2051" s="17"/>
      <c r="H2051" s="13"/>
      <c r="I2051" s="17"/>
      <c r="J2051" s="17"/>
      <c r="K2051" s="17"/>
      <c r="L2051" s="13"/>
    </row>
    <row r="2052" spans="1:12" s="381" customFormat="1" x14ac:dyDescent="0.2">
      <c r="A2052" s="13"/>
      <c r="B2052" s="299"/>
      <c r="C2052" s="13"/>
      <c r="F2052" s="17"/>
      <c r="G2052" s="17"/>
      <c r="H2052" s="13"/>
      <c r="I2052" s="17"/>
      <c r="J2052" s="17"/>
      <c r="K2052" s="17"/>
      <c r="L2052" s="13"/>
    </row>
    <row r="2053" spans="1:12" s="381" customFormat="1" x14ac:dyDescent="0.2">
      <c r="A2053" s="13"/>
      <c r="B2053" s="299"/>
      <c r="C2053" s="13"/>
      <c r="F2053" s="17"/>
      <c r="G2053" s="17"/>
      <c r="H2053" s="13"/>
      <c r="I2053" s="17"/>
      <c r="J2053" s="17"/>
      <c r="K2053" s="17"/>
      <c r="L2053" s="13"/>
    </row>
    <row r="2054" spans="1:12" s="381" customFormat="1" x14ac:dyDescent="0.2">
      <c r="A2054" s="13"/>
      <c r="B2054" s="299"/>
      <c r="C2054" s="13"/>
      <c r="F2054" s="17"/>
      <c r="G2054" s="17"/>
      <c r="H2054" s="13"/>
      <c r="I2054" s="17"/>
      <c r="J2054" s="17"/>
      <c r="K2054" s="17"/>
      <c r="L2054" s="13"/>
    </row>
    <row r="2055" spans="1:12" s="381" customFormat="1" x14ac:dyDescent="0.2">
      <c r="A2055" s="13"/>
      <c r="B2055" s="299"/>
      <c r="C2055" s="13"/>
      <c r="F2055" s="17"/>
      <c r="G2055" s="17"/>
      <c r="H2055" s="13"/>
      <c r="I2055" s="17"/>
      <c r="J2055" s="17"/>
      <c r="K2055" s="17"/>
      <c r="L2055" s="13"/>
    </row>
    <row r="2056" spans="1:12" s="381" customFormat="1" x14ac:dyDescent="0.2">
      <c r="A2056" s="13"/>
      <c r="B2056" s="299"/>
      <c r="C2056" s="13"/>
      <c r="F2056" s="17"/>
      <c r="G2056" s="17"/>
      <c r="H2056" s="13"/>
      <c r="I2056" s="17"/>
      <c r="J2056" s="17"/>
      <c r="K2056" s="17"/>
      <c r="L2056" s="13"/>
    </row>
    <row r="2057" spans="1:12" s="381" customFormat="1" x14ac:dyDescent="0.2">
      <c r="A2057" s="13"/>
      <c r="B2057" s="299"/>
      <c r="C2057" s="13"/>
      <c r="F2057" s="17"/>
      <c r="G2057" s="17"/>
      <c r="H2057" s="13"/>
      <c r="I2057" s="17"/>
      <c r="J2057" s="17"/>
      <c r="K2057" s="17"/>
      <c r="L2057" s="13"/>
    </row>
    <row r="2058" spans="1:12" s="381" customFormat="1" x14ac:dyDescent="0.2">
      <c r="A2058" s="13"/>
      <c r="B2058" s="299"/>
      <c r="C2058" s="13"/>
      <c r="F2058" s="17"/>
      <c r="G2058" s="17"/>
      <c r="H2058" s="13"/>
      <c r="I2058" s="17"/>
      <c r="J2058" s="17"/>
      <c r="K2058" s="17"/>
      <c r="L2058" s="13"/>
    </row>
    <row r="2059" spans="1:12" s="381" customFormat="1" x14ac:dyDescent="0.2">
      <c r="A2059" s="13"/>
      <c r="B2059" s="299"/>
      <c r="C2059" s="13"/>
      <c r="F2059" s="17"/>
      <c r="G2059" s="17"/>
      <c r="H2059" s="13"/>
      <c r="I2059" s="17"/>
      <c r="J2059" s="17"/>
      <c r="K2059" s="17"/>
      <c r="L2059" s="13"/>
    </row>
    <row r="2060" spans="1:12" s="381" customFormat="1" x14ac:dyDescent="0.2">
      <c r="A2060" s="13"/>
      <c r="B2060" s="299"/>
      <c r="C2060" s="13"/>
      <c r="F2060" s="17"/>
      <c r="G2060" s="17"/>
      <c r="H2060" s="13"/>
      <c r="I2060" s="17"/>
      <c r="J2060" s="17"/>
      <c r="K2060" s="17"/>
      <c r="L2060" s="13"/>
    </row>
    <row r="2061" spans="1:12" s="381" customFormat="1" x14ac:dyDescent="0.2">
      <c r="A2061" s="13"/>
      <c r="B2061" s="299"/>
      <c r="C2061" s="13"/>
      <c r="F2061" s="17"/>
      <c r="G2061" s="17"/>
      <c r="H2061" s="13"/>
      <c r="I2061" s="17"/>
      <c r="J2061" s="17"/>
      <c r="K2061" s="17"/>
      <c r="L2061" s="13"/>
    </row>
    <row r="2062" spans="1:12" s="381" customFormat="1" x14ac:dyDescent="0.2">
      <c r="A2062" s="13"/>
      <c r="B2062" s="299"/>
      <c r="C2062" s="13"/>
      <c r="F2062" s="17"/>
      <c r="G2062" s="17"/>
      <c r="H2062" s="13"/>
      <c r="I2062" s="17"/>
      <c r="J2062" s="17"/>
      <c r="K2062" s="17"/>
      <c r="L2062" s="13"/>
    </row>
    <row r="2063" spans="1:12" s="381" customFormat="1" x14ac:dyDescent="0.2">
      <c r="A2063" s="13"/>
      <c r="B2063" s="299"/>
      <c r="C2063" s="13"/>
      <c r="F2063" s="17"/>
      <c r="G2063" s="17"/>
      <c r="H2063" s="13"/>
      <c r="I2063" s="17"/>
      <c r="J2063" s="17"/>
      <c r="K2063" s="17"/>
      <c r="L2063" s="13"/>
    </row>
    <row r="2064" spans="1:12" s="381" customFormat="1" x14ac:dyDescent="0.2">
      <c r="A2064" s="13"/>
      <c r="B2064" s="299"/>
      <c r="C2064" s="13"/>
      <c r="F2064" s="17"/>
      <c r="G2064" s="17"/>
      <c r="H2064" s="13"/>
      <c r="I2064" s="17"/>
      <c r="J2064" s="17"/>
      <c r="K2064" s="17"/>
      <c r="L2064" s="13"/>
    </row>
    <row r="2065" spans="1:12" s="381" customFormat="1" x14ac:dyDescent="0.2">
      <c r="A2065" s="13"/>
      <c r="B2065" s="299"/>
      <c r="C2065" s="13"/>
      <c r="F2065" s="17"/>
      <c r="G2065" s="17"/>
      <c r="H2065" s="13"/>
      <c r="I2065" s="17"/>
      <c r="J2065" s="17"/>
      <c r="K2065" s="17"/>
      <c r="L2065" s="13"/>
    </row>
    <row r="2066" spans="1:12" s="381" customFormat="1" x14ac:dyDescent="0.2">
      <c r="A2066" s="13"/>
      <c r="B2066" s="299"/>
      <c r="C2066" s="13"/>
      <c r="F2066" s="17"/>
      <c r="G2066" s="17"/>
      <c r="H2066" s="13"/>
      <c r="I2066" s="17"/>
      <c r="J2066" s="17"/>
      <c r="K2066" s="17"/>
      <c r="L2066" s="13"/>
    </row>
    <row r="2067" spans="1:12" s="381" customFormat="1" x14ac:dyDescent="0.2">
      <c r="A2067" s="13"/>
      <c r="B2067" s="299"/>
      <c r="C2067" s="13"/>
      <c r="F2067" s="17"/>
      <c r="G2067" s="17"/>
      <c r="H2067" s="13"/>
      <c r="I2067" s="17"/>
      <c r="J2067" s="17"/>
      <c r="K2067" s="17"/>
      <c r="L2067" s="13"/>
    </row>
    <row r="2068" spans="1:12" s="381" customFormat="1" x14ac:dyDescent="0.2">
      <c r="A2068" s="13"/>
      <c r="B2068" s="299"/>
      <c r="C2068" s="13"/>
      <c r="F2068" s="17"/>
      <c r="G2068" s="17"/>
      <c r="H2068" s="13"/>
      <c r="I2068" s="17"/>
      <c r="J2068" s="17"/>
      <c r="K2068" s="17"/>
      <c r="L2068" s="13"/>
    </row>
    <row r="2069" spans="1:12" s="381" customFormat="1" x14ac:dyDescent="0.2">
      <c r="A2069" s="13"/>
      <c r="B2069" s="299"/>
      <c r="C2069" s="13"/>
      <c r="F2069" s="17"/>
      <c r="G2069" s="17"/>
      <c r="H2069" s="13"/>
      <c r="I2069" s="17"/>
      <c r="J2069" s="17"/>
      <c r="K2069" s="17"/>
      <c r="L2069" s="13"/>
    </row>
    <row r="2070" spans="1:12" s="381" customFormat="1" x14ac:dyDescent="0.2">
      <c r="A2070" s="13"/>
      <c r="B2070" s="299"/>
      <c r="C2070" s="13"/>
      <c r="F2070" s="17"/>
      <c r="G2070" s="17"/>
      <c r="H2070" s="13"/>
      <c r="I2070" s="17"/>
      <c r="J2070" s="17"/>
      <c r="K2070" s="17"/>
      <c r="L2070" s="13"/>
    </row>
    <row r="2071" spans="1:12" s="381" customFormat="1" x14ac:dyDescent="0.2">
      <c r="A2071" s="13"/>
      <c r="B2071" s="299"/>
      <c r="C2071" s="13"/>
      <c r="F2071" s="17"/>
      <c r="G2071" s="17"/>
      <c r="H2071" s="13"/>
      <c r="I2071" s="17"/>
      <c r="J2071" s="17"/>
      <c r="K2071" s="17"/>
      <c r="L2071" s="13"/>
    </row>
    <row r="2072" spans="1:12" s="381" customFormat="1" x14ac:dyDescent="0.2">
      <c r="A2072" s="13"/>
      <c r="B2072" s="299"/>
      <c r="C2072" s="13"/>
      <c r="F2072" s="17"/>
      <c r="G2072" s="17"/>
      <c r="H2072" s="13"/>
      <c r="I2072" s="17"/>
      <c r="J2072" s="17"/>
      <c r="K2072" s="17"/>
      <c r="L2072" s="13"/>
    </row>
    <row r="2073" spans="1:12" s="381" customFormat="1" x14ac:dyDescent="0.2">
      <c r="A2073" s="13"/>
      <c r="B2073" s="299"/>
      <c r="C2073" s="13"/>
      <c r="F2073" s="17"/>
      <c r="G2073" s="17"/>
      <c r="H2073" s="13"/>
      <c r="I2073" s="17"/>
      <c r="J2073" s="17"/>
      <c r="K2073" s="17"/>
      <c r="L2073" s="13"/>
    </row>
    <row r="2074" spans="1:12" s="381" customFormat="1" x14ac:dyDescent="0.2">
      <c r="A2074" s="13"/>
      <c r="B2074" s="299"/>
      <c r="C2074" s="13"/>
      <c r="F2074" s="17"/>
      <c r="G2074" s="17"/>
      <c r="H2074" s="13"/>
      <c r="I2074" s="17"/>
      <c r="J2074" s="17"/>
      <c r="K2074" s="17"/>
      <c r="L2074" s="13"/>
    </row>
    <row r="2075" spans="1:12" s="381" customFormat="1" x14ac:dyDescent="0.2">
      <c r="A2075" s="13"/>
      <c r="B2075" s="299"/>
      <c r="C2075" s="13"/>
      <c r="F2075" s="17"/>
      <c r="G2075" s="17"/>
      <c r="H2075" s="13"/>
      <c r="I2075" s="17"/>
      <c r="J2075" s="17"/>
      <c r="K2075" s="17"/>
      <c r="L2075" s="13"/>
    </row>
    <row r="2076" spans="1:12" s="381" customFormat="1" x14ac:dyDescent="0.2">
      <c r="A2076" s="13"/>
      <c r="B2076" s="299"/>
      <c r="C2076" s="13"/>
      <c r="F2076" s="17"/>
      <c r="G2076" s="17"/>
      <c r="H2076" s="13"/>
      <c r="I2076" s="17"/>
      <c r="J2076" s="17"/>
      <c r="K2076" s="17"/>
      <c r="L2076" s="13"/>
    </row>
    <row r="2077" spans="1:12" s="381" customFormat="1" x14ac:dyDescent="0.2">
      <c r="A2077" s="13"/>
      <c r="B2077" s="299"/>
      <c r="C2077" s="13"/>
      <c r="F2077" s="17"/>
      <c r="G2077" s="17"/>
      <c r="H2077" s="13"/>
      <c r="I2077" s="17"/>
      <c r="J2077" s="17"/>
      <c r="K2077" s="17"/>
      <c r="L2077" s="13"/>
    </row>
    <row r="2078" spans="1:12" s="381" customFormat="1" x14ac:dyDescent="0.2">
      <c r="A2078" s="13"/>
      <c r="B2078" s="299"/>
      <c r="C2078" s="13"/>
      <c r="F2078" s="17"/>
      <c r="G2078" s="17"/>
      <c r="H2078" s="13"/>
      <c r="I2078" s="17"/>
      <c r="J2078" s="17"/>
      <c r="K2078" s="17"/>
      <c r="L2078" s="13"/>
    </row>
    <row r="2079" spans="1:12" s="381" customFormat="1" x14ac:dyDescent="0.2">
      <c r="A2079" s="13"/>
      <c r="B2079" s="299"/>
      <c r="C2079" s="13"/>
      <c r="F2079" s="17"/>
      <c r="G2079" s="17"/>
      <c r="H2079" s="13"/>
      <c r="I2079" s="17"/>
      <c r="J2079" s="17"/>
      <c r="K2079" s="17"/>
      <c r="L2079" s="13"/>
    </row>
    <row r="2080" spans="1:12" s="381" customFormat="1" x14ac:dyDescent="0.2">
      <c r="A2080" s="13"/>
      <c r="B2080" s="299"/>
      <c r="C2080" s="13"/>
      <c r="F2080" s="17"/>
      <c r="G2080" s="17"/>
      <c r="H2080" s="13"/>
      <c r="I2080" s="17"/>
      <c r="J2080" s="17"/>
      <c r="K2080" s="17"/>
      <c r="L2080" s="13"/>
    </row>
    <row r="2081" spans="1:12" s="381" customFormat="1" x14ac:dyDescent="0.2">
      <c r="A2081" s="13"/>
      <c r="B2081" s="299"/>
      <c r="C2081" s="13"/>
      <c r="F2081" s="17"/>
      <c r="G2081" s="17"/>
      <c r="H2081" s="13"/>
      <c r="I2081" s="17"/>
      <c r="J2081" s="17"/>
      <c r="K2081" s="17"/>
      <c r="L2081" s="13"/>
    </row>
    <row r="2082" spans="1:12" s="381" customFormat="1" x14ac:dyDescent="0.2">
      <c r="A2082" s="13"/>
      <c r="B2082" s="299"/>
      <c r="C2082" s="13"/>
      <c r="F2082" s="17"/>
      <c r="G2082" s="17"/>
      <c r="H2082" s="13"/>
      <c r="I2082" s="17"/>
      <c r="J2082" s="17"/>
      <c r="K2082" s="17"/>
      <c r="L2082" s="13"/>
    </row>
    <row r="2083" spans="1:12" s="381" customFormat="1" x14ac:dyDescent="0.2">
      <c r="A2083" s="13"/>
      <c r="B2083" s="299"/>
      <c r="C2083" s="13"/>
      <c r="F2083" s="17"/>
      <c r="G2083" s="17"/>
      <c r="H2083" s="13"/>
      <c r="I2083" s="17"/>
      <c r="J2083" s="17"/>
      <c r="K2083" s="17"/>
      <c r="L2083" s="13"/>
    </row>
    <row r="2084" spans="1:12" s="381" customFormat="1" x14ac:dyDescent="0.2">
      <c r="A2084" s="13"/>
      <c r="B2084" s="299"/>
      <c r="C2084" s="13"/>
      <c r="F2084" s="17"/>
      <c r="G2084" s="17"/>
      <c r="H2084" s="13"/>
      <c r="I2084" s="17"/>
      <c r="J2084" s="17"/>
      <c r="K2084" s="17"/>
      <c r="L2084" s="13"/>
    </row>
    <row r="2085" spans="1:12" s="381" customFormat="1" x14ac:dyDescent="0.2">
      <c r="A2085" s="13"/>
      <c r="B2085" s="299"/>
      <c r="C2085" s="13"/>
      <c r="F2085" s="17"/>
      <c r="G2085" s="17"/>
      <c r="H2085" s="13"/>
      <c r="I2085" s="17"/>
      <c r="J2085" s="17"/>
      <c r="K2085" s="17"/>
      <c r="L2085" s="13"/>
    </row>
    <row r="2086" spans="1:12" s="381" customFormat="1" x14ac:dyDescent="0.2">
      <c r="A2086" s="13"/>
      <c r="B2086" s="299"/>
      <c r="C2086" s="13"/>
      <c r="F2086" s="17"/>
      <c r="G2086" s="17"/>
      <c r="H2086" s="13"/>
      <c r="I2086" s="17"/>
      <c r="J2086" s="17"/>
      <c r="K2086" s="17"/>
      <c r="L2086" s="13"/>
    </row>
    <row r="2087" spans="1:12" s="381" customFormat="1" x14ac:dyDescent="0.2">
      <c r="A2087" s="13"/>
      <c r="B2087" s="299"/>
      <c r="C2087" s="13"/>
      <c r="F2087" s="17"/>
      <c r="G2087" s="17"/>
      <c r="H2087" s="13"/>
      <c r="I2087" s="17"/>
      <c r="J2087" s="17"/>
      <c r="K2087" s="17"/>
      <c r="L2087" s="13"/>
    </row>
    <row r="2088" spans="1:12" s="381" customFormat="1" x14ac:dyDescent="0.2">
      <c r="A2088" s="13"/>
      <c r="B2088" s="299"/>
      <c r="C2088" s="13"/>
      <c r="F2088" s="17"/>
      <c r="G2088" s="17"/>
      <c r="H2088" s="13"/>
      <c r="I2088" s="17"/>
      <c r="J2088" s="17"/>
      <c r="K2088" s="17"/>
      <c r="L2088" s="13"/>
    </row>
    <row r="2089" spans="1:12" s="381" customFormat="1" x14ac:dyDescent="0.2">
      <c r="A2089" s="13"/>
      <c r="B2089" s="299"/>
      <c r="C2089" s="13"/>
      <c r="F2089" s="17"/>
      <c r="G2089" s="17"/>
      <c r="H2089" s="13"/>
      <c r="I2089" s="17"/>
      <c r="J2089" s="17"/>
      <c r="K2089" s="17"/>
      <c r="L2089" s="13"/>
    </row>
    <row r="2090" spans="1:12" s="381" customFormat="1" x14ac:dyDescent="0.2">
      <c r="A2090" s="13"/>
      <c r="B2090" s="299"/>
      <c r="C2090" s="13"/>
      <c r="F2090" s="17"/>
      <c r="G2090" s="17"/>
      <c r="H2090" s="13"/>
      <c r="I2090" s="17"/>
      <c r="J2090" s="17"/>
      <c r="K2090" s="17"/>
      <c r="L2090" s="13"/>
    </row>
    <row r="2091" spans="1:12" s="381" customFormat="1" x14ac:dyDescent="0.2">
      <c r="A2091" s="13"/>
      <c r="B2091" s="299"/>
      <c r="C2091" s="13"/>
      <c r="F2091" s="17"/>
      <c r="G2091" s="17"/>
      <c r="H2091" s="13"/>
      <c r="I2091" s="17"/>
      <c r="J2091" s="17"/>
      <c r="K2091" s="17"/>
      <c r="L2091" s="13"/>
    </row>
    <row r="2092" spans="1:12" s="381" customFormat="1" x14ac:dyDescent="0.2">
      <c r="A2092" s="13"/>
      <c r="B2092" s="299"/>
      <c r="C2092" s="13"/>
      <c r="F2092" s="17"/>
      <c r="G2092" s="17"/>
      <c r="H2092" s="13"/>
      <c r="I2092" s="17"/>
      <c r="J2092" s="17"/>
      <c r="K2092" s="17"/>
      <c r="L2092" s="13"/>
    </row>
    <row r="2093" spans="1:12" s="381" customFormat="1" x14ac:dyDescent="0.2">
      <c r="A2093" s="13"/>
      <c r="B2093" s="299"/>
      <c r="C2093" s="13"/>
      <c r="F2093" s="17"/>
      <c r="G2093" s="17"/>
      <c r="H2093" s="13"/>
      <c r="I2093" s="17"/>
      <c r="J2093" s="17"/>
      <c r="K2093" s="17"/>
      <c r="L2093" s="13"/>
    </row>
    <row r="2094" spans="1:12" s="381" customFormat="1" x14ac:dyDescent="0.2">
      <c r="A2094" s="13"/>
      <c r="B2094" s="299"/>
      <c r="C2094" s="13"/>
      <c r="F2094" s="17"/>
      <c r="G2094" s="17"/>
      <c r="H2094" s="13"/>
      <c r="I2094" s="17"/>
      <c r="J2094" s="17"/>
      <c r="K2094" s="17"/>
      <c r="L2094" s="13"/>
    </row>
    <row r="2095" spans="1:12" s="381" customFormat="1" x14ac:dyDescent="0.2">
      <c r="A2095" s="13"/>
      <c r="B2095" s="299"/>
      <c r="C2095" s="13"/>
      <c r="F2095" s="17"/>
      <c r="G2095" s="17"/>
      <c r="H2095" s="13"/>
      <c r="I2095" s="17"/>
      <c r="J2095" s="17"/>
      <c r="K2095" s="17"/>
      <c r="L2095" s="13"/>
    </row>
    <row r="2096" spans="1:12" s="381" customFormat="1" x14ac:dyDescent="0.2">
      <c r="A2096" s="13"/>
      <c r="B2096" s="299"/>
      <c r="C2096" s="13"/>
      <c r="F2096" s="17"/>
      <c r="G2096" s="17"/>
      <c r="H2096" s="13"/>
      <c r="I2096" s="17"/>
      <c r="J2096" s="17"/>
      <c r="K2096" s="17"/>
      <c r="L2096" s="13"/>
    </row>
    <row r="2097" spans="1:12" s="381" customFormat="1" x14ac:dyDescent="0.2">
      <c r="A2097" s="13"/>
      <c r="B2097" s="299"/>
      <c r="C2097" s="13"/>
      <c r="F2097" s="17"/>
      <c r="G2097" s="17"/>
      <c r="H2097" s="13"/>
      <c r="I2097" s="17"/>
      <c r="J2097" s="17"/>
      <c r="K2097" s="17"/>
      <c r="L2097" s="13"/>
    </row>
    <row r="2098" spans="1:12" s="381" customFormat="1" x14ac:dyDescent="0.2">
      <c r="A2098" s="13"/>
      <c r="B2098" s="299"/>
      <c r="C2098" s="13"/>
      <c r="F2098" s="17"/>
      <c r="G2098" s="17"/>
      <c r="H2098" s="13"/>
      <c r="I2098" s="17"/>
      <c r="J2098" s="17"/>
      <c r="K2098" s="17"/>
      <c r="L2098" s="13"/>
    </row>
    <row r="2099" spans="1:12" s="381" customFormat="1" x14ac:dyDescent="0.2">
      <c r="A2099" s="13"/>
      <c r="B2099" s="299"/>
      <c r="C2099" s="13"/>
      <c r="F2099" s="17"/>
      <c r="G2099" s="17"/>
      <c r="H2099" s="13"/>
      <c r="I2099" s="17"/>
      <c r="J2099" s="17"/>
      <c r="K2099" s="17"/>
      <c r="L2099" s="13"/>
    </row>
    <row r="2100" spans="1:12" s="381" customFormat="1" x14ac:dyDescent="0.2">
      <c r="A2100" s="13"/>
      <c r="B2100" s="299"/>
      <c r="C2100" s="13"/>
      <c r="F2100" s="17"/>
      <c r="G2100" s="17"/>
      <c r="H2100" s="13"/>
      <c r="I2100" s="17"/>
      <c r="J2100" s="17"/>
      <c r="K2100" s="17"/>
      <c r="L2100" s="13"/>
    </row>
    <row r="2101" spans="1:12" s="381" customFormat="1" x14ac:dyDescent="0.2">
      <c r="A2101" s="13"/>
      <c r="B2101" s="299"/>
      <c r="C2101" s="13"/>
      <c r="F2101" s="17"/>
      <c r="G2101" s="17"/>
      <c r="H2101" s="13"/>
      <c r="I2101" s="17"/>
      <c r="J2101" s="17"/>
      <c r="K2101" s="17"/>
      <c r="L2101" s="13"/>
    </row>
    <row r="2102" spans="1:12" s="381" customFormat="1" x14ac:dyDescent="0.2">
      <c r="A2102" s="13"/>
      <c r="B2102" s="299"/>
      <c r="C2102" s="13"/>
      <c r="F2102" s="17"/>
      <c r="G2102" s="17"/>
      <c r="H2102" s="13"/>
      <c r="I2102" s="17"/>
      <c r="J2102" s="17"/>
      <c r="K2102" s="17"/>
      <c r="L2102" s="13"/>
    </row>
    <row r="2103" spans="1:12" s="381" customFormat="1" x14ac:dyDescent="0.2">
      <c r="A2103" s="13"/>
      <c r="B2103" s="299"/>
      <c r="C2103" s="13"/>
      <c r="F2103" s="17"/>
      <c r="G2103" s="17"/>
      <c r="H2103" s="13"/>
      <c r="I2103" s="17"/>
      <c r="J2103" s="17"/>
      <c r="K2103" s="17"/>
      <c r="L2103" s="13"/>
    </row>
    <row r="2104" spans="1:12" s="381" customFormat="1" x14ac:dyDescent="0.2">
      <c r="A2104" s="13"/>
      <c r="B2104" s="299"/>
      <c r="C2104" s="13"/>
      <c r="F2104" s="17"/>
      <c r="G2104" s="17"/>
      <c r="H2104" s="13"/>
      <c r="I2104" s="17"/>
      <c r="J2104" s="17"/>
      <c r="K2104" s="17"/>
      <c r="L2104" s="13"/>
    </row>
    <row r="2105" spans="1:12" s="381" customFormat="1" x14ac:dyDescent="0.2">
      <c r="A2105" s="13"/>
      <c r="B2105" s="299"/>
      <c r="C2105" s="13"/>
      <c r="F2105" s="17"/>
      <c r="G2105" s="17"/>
      <c r="H2105" s="13"/>
      <c r="I2105" s="17"/>
      <c r="J2105" s="17"/>
      <c r="K2105" s="17"/>
      <c r="L2105" s="13"/>
    </row>
    <row r="2106" spans="1:12" s="381" customFormat="1" x14ac:dyDescent="0.2">
      <c r="A2106" s="13"/>
      <c r="B2106" s="299"/>
      <c r="C2106" s="13"/>
      <c r="F2106" s="17"/>
      <c r="G2106" s="17"/>
      <c r="H2106" s="13"/>
      <c r="I2106" s="17"/>
      <c r="J2106" s="17"/>
      <c r="K2106" s="17"/>
      <c r="L2106" s="13"/>
    </row>
    <row r="2107" spans="1:12" s="381" customFormat="1" x14ac:dyDescent="0.2">
      <c r="A2107" s="13"/>
      <c r="B2107" s="299"/>
      <c r="C2107" s="13"/>
      <c r="F2107" s="17"/>
      <c r="G2107" s="17"/>
      <c r="H2107" s="13"/>
      <c r="I2107" s="17"/>
      <c r="J2107" s="17"/>
      <c r="K2107" s="17"/>
      <c r="L2107" s="13"/>
    </row>
    <row r="2108" spans="1:12" s="381" customFormat="1" x14ac:dyDescent="0.2">
      <c r="A2108" s="13"/>
      <c r="B2108" s="299"/>
      <c r="C2108" s="13"/>
      <c r="F2108" s="17"/>
      <c r="G2108" s="17"/>
      <c r="H2108" s="13"/>
      <c r="I2108" s="17"/>
      <c r="J2108" s="17"/>
      <c r="K2108" s="17"/>
      <c r="L2108" s="13"/>
    </row>
    <row r="2109" spans="1:12" s="381" customFormat="1" x14ac:dyDescent="0.2">
      <c r="A2109" s="13"/>
      <c r="B2109" s="299"/>
      <c r="C2109" s="13"/>
      <c r="F2109" s="17"/>
      <c r="G2109" s="17"/>
      <c r="H2109" s="13"/>
      <c r="I2109" s="17"/>
      <c r="J2109" s="17"/>
      <c r="K2109" s="17"/>
      <c r="L2109" s="13"/>
    </row>
    <row r="2110" spans="1:12" s="381" customFormat="1" x14ac:dyDescent="0.2">
      <c r="A2110" s="13"/>
      <c r="B2110" s="299"/>
      <c r="C2110" s="13"/>
      <c r="F2110" s="17"/>
      <c r="G2110" s="17"/>
      <c r="H2110" s="13"/>
      <c r="I2110" s="17"/>
      <c r="J2110" s="17"/>
      <c r="K2110" s="17"/>
      <c r="L2110" s="13"/>
    </row>
    <row r="2111" spans="1:12" s="381" customFormat="1" x14ac:dyDescent="0.2">
      <c r="A2111" s="13"/>
      <c r="B2111" s="299"/>
      <c r="C2111" s="13"/>
      <c r="F2111" s="17"/>
      <c r="G2111" s="17"/>
      <c r="H2111" s="13"/>
      <c r="I2111" s="17"/>
      <c r="J2111" s="17"/>
      <c r="K2111" s="17"/>
      <c r="L2111" s="13"/>
    </row>
    <row r="2112" spans="1:12" s="381" customFormat="1" x14ac:dyDescent="0.2">
      <c r="A2112" s="13"/>
      <c r="B2112" s="299"/>
      <c r="C2112" s="13"/>
      <c r="F2112" s="17"/>
      <c r="G2112" s="17"/>
      <c r="H2112" s="13"/>
      <c r="I2112" s="17"/>
      <c r="J2112" s="17"/>
      <c r="K2112" s="17"/>
      <c r="L2112" s="13"/>
    </row>
    <row r="2113" spans="1:12" s="381" customFormat="1" x14ac:dyDescent="0.2">
      <c r="A2113" s="13"/>
      <c r="B2113" s="299"/>
      <c r="C2113" s="13"/>
      <c r="F2113" s="17"/>
      <c r="G2113" s="17"/>
      <c r="H2113" s="13"/>
      <c r="I2113" s="17"/>
      <c r="J2113" s="17"/>
      <c r="K2113" s="17"/>
      <c r="L2113" s="13"/>
    </row>
    <row r="2114" spans="1:12" s="381" customFormat="1" x14ac:dyDescent="0.2">
      <c r="A2114" s="13"/>
      <c r="B2114" s="299"/>
      <c r="C2114" s="13"/>
      <c r="F2114" s="17"/>
      <c r="G2114" s="17"/>
      <c r="H2114" s="13"/>
      <c r="I2114" s="17"/>
      <c r="J2114" s="17"/>
      <c r="K2114" s="17"/>
      <c r="L2114" s="13"/>
    </row>
    <row r="2115" spans="1:12" s="381" customFormat="1" x14ac:dyDescent="0.2">
      <c r="A2115" s="13"/>
      <c r="B2115" s="299"/>
      <c r="C2115" s="13"/>
      <c r="F2115" s="17"/>
      <c r="G2115" s="17"/>
      <c r="H2115" s="13"/>
      <c r="I2115" s="17"/>
      <c r="J2115" s="17"/>
      <c r="K2115" s="17"/>
      <c r="L2115" s="13"/>
    </row>
    <row r="2116" spans="1:12" s="381" customFormat="1" x14ac:dyDescent="0.2">
      <c r="A2116" s="13"/>
      <c r="B2116" s="299"/>
      <c r="C2116" s="13"/>
      <c r="F2116" s="17"/>
      <c r="G2116" s="17"/>
      <c r="H2116" s="13"/>
      <c r="I2116" s="17"/>
      <c r="J2116" s="17"/>
      <c r="K2116" s="17"/>
      <c r="L2116" s="13"/>
    </row>
    <row r="2117" spans="1:12" s="381" customFormat="1" x14ac:dyDescent="0.2">
      <c r="A2117" s="13"/>
      <c r="B2117" s="299"/>
      <c r="C2117" s="13"/>
      <c r="F2117" s="17"/>
      <c r="G2117" s="17"/>
      <c r="H2117" s="13"/>
      <c r="I2117" s="17"/>
      <c r="J2117" s="17"/>
      <c r="K2117" s="17"/>
      <c r="L2117" s="13"/>
    </row>
    <row r="2118" spans="1:12" s="381" customFormat="1" x14ac:dyDescent="0.2">
      <c r="A2118" s="13"/>
      <c r="B2118" s="299"/>
      <c r="C2118" s="13"/>
      <c r="F2118" s="17"/>
      <c r="G2118" s="17"/>
      <c r="H2118" s="13"/>
      <c r="I2118" s="17"/>
      <c r="J2118" s="17"/>
      <c r="K2118" s="17"/>
      <c r="L2118" s="13"/>
    </row>
    <row r="2119" spans="1:12" s="381" customFormat="1" x14ac:dyDescent="0.2">
      <c r="A2119" s="13"/>
      <c r="B2119" s="299"/>
      <c r="C2119" s="13"/>
      <c r="F2119" s="17"/>
      <c r="G2119" s="17"/>
      <c r="H2119" s="13"/>
      <c r="I2119" s="17"/>
      <c r="J2119" s="17"/>
      <c r="K2119" s="17"/>
      <c r="L2119" s="13"/>
    </row>
    <row r="2120" spans="1:12" s="381" customFormat="1" x14ac:dyDescent="0.2">
      <c r="A2120" s="13"/>
      <c r="B2120" s="299"/>
      <c r="C2120" s="13"/>
      <c r="F2120" s="17"/>
      <c r="G2120" s="17"/>
      <c r="H2120" s="13"/>
      <c r="I2120" s="17"/>
      <c r="J2120" s="17"/>
      <c r="K2120" s="17"/>
      <c r="L2120" s="13"/>
    </row>
    <row r="2121" spans="1:12" s="381" customFormat="1" x14ac:dyDescent="0.2">
      <c r="A2121" s="13"/>
      <c r="B2121" s="299"/>
      <c r="C2121" s="13"/>
      <c r="F2121" s="17"/>
      <c r="G2121" s="17"/>
      <c r="H2121" s="13"/>
      <c r="I2121" s="17"/>
      <c r="J2121" s="17"/>
      <c r="K2121" s="17"/>
      <c r="L2121" s="13"/>
    </row>
    <row r="2122" spans="1:12" s="381" customFormat="1" x14ac:dyDescent="0.2">
      <c r="A2122" s="13"/>
      <c r="B2122" s="299"/>
      <c r="C2122" s="13"/>
      <c r="F2122" s="17"/>
      <c r="G2122" s="17"/>
      <c r="H2122" s="13"/>
      <c r="I2122" s="17"/>
      <c r="J2122" s="17"/>
      <c r="K2122" s="17"/>
      <c r="L2122" s="13"/>
    </row>
    <row r="2123" spans="1:12" s="381" customFormat="1" x14ac:dyDescent="0.2">
      <c r="A2123" s="13"/>
      <c r="B2123" s="299"/>
      <c r="C2123" s="13"/>
      <c r="F2123" s="17"/>
      <c r="G2123" s="17"/>
      <c r="H2123" s="13"/>
      <c r="I2123" s="17"/>
      <c r="J2123" s="17"/>
      <c r="K2123" s="17"/>
      <c r="L2123" s="13"/>
    </row>
    <row r="2124" spans="1:12" s="381" customFormat="1" x14ac:dyDescent="0.2">
      <c r="A2124" s="13"/>
      <c r="B2124" s="299"/>
      <c r="C2124" s="13"/>
      <c r="F2124" s="17"/>
      <c r="G2124" s="17"/>
      <c r="H2124" s="13"/>
      <c r="I2124" s="17"/>
      <c r="J2124" s="17"/>
      <c r="K2124" s="17"/>
      <c r="L2124" s="13"/>
    </row>
    <row r="2125" spans="1:12" s="381" customFormat="1" x14ac:dyDescent="0.2">
      <c r="A2125" s="13"/>
      <c r="B2125" s="299"/>
      <c r="C2125" s="13"/>
      <c r="F2125" s="17"/>
      <c r="G2125" s="17"/>
      <c r="H2125" s="13"/>
      <c r="I2125" s="17"/>
      <c r="J2125" s="17"/>
      <c r="K2125" s="17"/>
      <c r="L2125" s="13"/>
    </row>
    <row r="2126" spans="1:12" s="381" customFormat="1" x14ac:dyDescent="0.2">
      <c r="A2126" s="13"/>
      <c r="B2126" s="299"/>
      <c r="C2126" s="13"/>
      <c r="F2126" s="17"/>
      <c r="G2126" s="17"/>
      <c r="H2126" s="13"/>
      <c r="I2126" s="17"/>
      <c r="J2126" s="17"/>
      <c r="K2126" s="17"/>
      <c r="L2126" s="13"/>
    </row>
    <row r="2127" spans="1:12" s="381" customFormat="1" x14ac:dyDescent="0.2">
      <c r="A2127" s="13"/>
      <c r="B2127" s="299"/>
      <c r="C2127" s="13"/>
      <c r="F2127" s="17"/>
      <c r="G2127" s="17"/>
      <c r="H2127" s="13"/>
      <c r="I2127" s="17"/>
      <c r="J2127" s="17"/>
      <c r="K2127" s="17"/>
      <c r="L2127" s="13"/>
    </row>
    <row r="2128" spans="1:12" s="381" customFormat="1" x14ac:dyDescent="0.2">
      <c r="A2128" s="13"/>
      <c r="B2128" s="299"/>
      <c r="C2128" s="13"/>
      <c r="F2128" s="17"/>
      <c r="G2128" s="17"/>
      <c r="H2128" s="13"/>
      <c r="I2128" s="17"/>
      <c r="J2128" s="17"/>
      <c r="K2128" s="17"/>
      <c r="L2128" s="13"/>
    </row>
    <row r="2129" spans="1:12" s="381" customFormat="1" x14ac:dyDescent="0.2">
      <c r="A2129" s="13"/>
      <c r="B2129" s="299"/>
      <c r="C2129" s="13"/>
      <c r="F2129" s="17"/>
      <c r="G2129" s="17"/>
      <c r="H2129" s="13"/>
      <c r="I2129" s="17"/>
      <c r="J2129" s="17"/>
      <c r="K2129" s="17"/>
      <c r="L2129" s="13"/>
    </row>
    <row r="2130" spans="1:12" s="381" customFormat="1" x14ac:dyDescent="0.2">
      <c r="A2130" s="13"/>
      <c r="B2130" s="299"/>
      <c r="C2130" s="13"/>
      <c r="F2130" s="17"/>
      <c r="G2130" s="17"/>
      <c r="H2130" s="13"/>
      <c r="I2130" s="17"/>
      <c r="J2130" s="17"/>
      <c r="K2130" s="17"/>
      <c r="L2130" s="13"/>
    </row>
    <row r="2131" spans="1:12" s="381" customFormat="1" x14ac:dyDescent="0.2">
      <c r="A2131" s="13"/>
      <c r="B2131" s="299"/>
      <c r="C2131" s="13"/>
      <c r="F2131" s="17"/>
      <c r="G2131" s="17"/>
      <c r="H2131" s="13"/>
      <c r="I2131" s="17"/>
      <c r="J2131" s="17"/>
      <c r="K2131" s="17"/>
      <c r="L2131" s="13"/>
    </row>
    <row r="2132" spans="1:12" s="381" customFormat="1" x14ac:dyDescent="0.2">
      <c r="A2132" s="13"/>
      <c r="B2132" s="299"/>
      <c r="C2132" s="13"/>
      <c r="F2132" s="17"/>
      <c r="G2132" s="17"/>
      <c r="H2132" s="13"/>
      <c r="I2132" s="17"/>
      <c r="J2132" s="17"/>
      <c r="K2132" s="17"/>
      <c r="L2132" s="13"/>
    </row>
    <row r="2133" spans="1:12" s="381" customFormat="1" x14ac:dyDescent="0.2">
      <c r="A2133" s="13"/>
      <c r="B2133" s="299"/>
      <c r="C2133" s="13"/>
      <c r="F2133" s="17"/>
      <c r="G2133" s="17"/>
      <c r="H2133" s="13"/>
      <c r="I2133" s="17"/>
      <c r="J2133" s="17"/>
      <c r="K2133" s="17"/>
      <c r="L2133" s="13"/>
    </row>
    <row r="2134" spans="1:12" s="381" customFormat="1" x14ac:dyDescent="0.2">
      <c r="A2134" s="13"/>
      <c r="B2134" s="299"/>
      <c r="C2134" s="13"/>
      <c r="F2134" s="17"/>
      <c r="G2134" s="17"/>
      <c r="H2134" s="13"/>
      <c r="I2134" s="17"/>
      <c r="J2134" s="17"/>
      <c r="K2134" s="17"/>
      <c r="L2134" s="13"/>
    </row>
    <row r="2135" spans="1:12" s="381" customFormat="1" x14ac:dyDescent="0.2">
      <c r="A2135" s="13"/>
      <c r="B2135" s="299"/>
      <c r="C2135" s="13"/>
      <c r="F2135" s="17"/>
      <c r="G2135" s="17"/>
      <c r="H2135" s="13"/>
      <c r="I2135" s="17"/>
      <c r="J2135" s="17"/>
      <c r="K2135" s="17"/>
      <c r="L2135" s="13"/>
    </row>
    <row r="2136" spans="1:12" s="381" customFormat="1" x14ac:dyDescent="0.2">
      <c r="A2136" s="13"/>
      <c r="B2136" s="299"/>
      <c r="C2136" s="13"/>
      <c r="F2136" s="17"/>
      <c r="G2136" s="17"/>
      <c r="H2136" s="13"/>
      <c r="I2136" s="17"/>
      <c r="J2136" s="17"/>
      <c r="K2136" s="17"/>
      <c r="L2136" s="13"/>
    </row>
    <row r="2137" spans="1:12" s="381" customFormat="1" x14ac:dyDescent="0.2">
      <c r="A2137" s="13"/>
      <c r="B2137" s="299"/>
      <c r="C2137" s="13"/>
      <c r="F2137" s="17"/>
      <c r="G2137" s="17"/>
      <c r="H2137" s="13"/>
      <c r="I2137" s="17"/>
      <c r="J2137" s="17"/>
      <c r="K2137" s="17"/>
      <c r="L2137" s="13"/>
    </row>
    <row r="2138" spans="1:12" s="381" customFormat="1" x14ac:dyDescent="0.2">
      <c r="A2138" s="13"/>
      <c r="B2138" s="299"/>
      <c r="C2138" s="13"/>
      <c r="F2138" s="17"/>
      <c r="G2138" s="17"/>
      <c r="H2138" s="13"/>
      <c r="I2138" s="17"/>
      <c r="J2138" s="17"/>
      <c r="K2138" s="17"/>
      <c r="L2138" s="13"/>
    </row>
    <row r="2139" spans="1:12" s="381" customFormat="1" x14ac:dyDescent="0.2">
      <c r="A2139" s="13"/>
      <c r="B2139" s="299"/>
      <c r="C2139" s="13"/>
      <c r="F2139" s="17"/>
      <c r="G2139" s="17"/>
      <c r="H2139" s="13"/>
      <c r="I2139" s="17"/>
      <c r="J2139" s="17"/>
      <c r="K2139" s="17"/>
      <c r="L2139" s="13"/>
    </row>
    <row r="2140" spans="1:12" s="381" customFormat="1" x14ac:dyDescent="0.2">
      <c r="A2140" s="13"/>
      <c r="B2140" s="299"/>
      <c r="C2140" s="13"/>
      <c r="F2140" s="17"/>
      <c r="G2140" s="17"/>
      <c r="H2140" s="13"/>
      <c r="I2140" s="17"/>
      <c r="J2140" s="17"/>
      <c r="K2140" s="17"/>
      <c r="L2140" s="13"/>
    </row>
    <row r="2141" spans="1:12" s="381" customFormat="1" x14ac:dyDescent="0.2">
      <c r="A2141" s="13"/>
      <c r="B2141" s="299"/>
      <c r="C2141" s="13"/>
      <c r="F2141" s="17"/>
      <c r="G2141" s="17"/>
      <c r="H2141" s="13"/>
      <c r="I2141" s="17"/>
      <c r="J2141" s="17"/>
      <c r="K2141" s="17"/>
      <c r="L2141" s="13"/>
    </row>
    <row r="2142" spans="1:12" s="381" customFormat="1" x14ac:dyDescent="0.2">
      <c r="A2142" s="13"/>
      <c r="B2142" s="299"/>
      <c r="C2142" s="13"/>
      <c r="F2142" s="17"/>
      <c r="G2142" s="17"/>
      <c r="H2142" s="13"/>
      <c r="I2142" s="17"/>
      <c r="J2142" s="17"/>
      <c r="K2142" s="17"/>
      <c r="L2142" s="13"/>
    </row>
    <row r="2143" spans="1:12" s="381" customFormat="1" x14ac:dyDescent="0.2">
      <c r="A2143" s="13"/>
      <c r="B2143" s="299"/>
      <c r="C2143" s="13"/>
      <c r="F2143" s="17"/>
      <c r="G2143" s="17"/>
      <c r="H2143" s="13"/>
      <c r="I2143" s="17"/>
      <c r="J2143" s="17"/>
      <c r="K2143" s="17"/>
      <c r="L2143" s="13"/>
    </row>
    <row r="2144" spans="1:12" s="381" customFormat="1" x14ac:dyDescent="0.2">
      <c r="A2144" s="13"/>
      <c r="B2144" s="299"/>
      <c r="C2144" s="13"/>
      <c r="F2144" s="17"/>
      <c r="G2144" s="17"/>
      <c r="H2144" s="13"/>
      <c r="I2144" s="17"/>
      <c r="J2144" s="17"/>
      <c r="K2144" s="17"/>
      <c r="L2144" s="13"/>
    </row>
    <row r="2145" spans="1:12" s="381" customFormat="1" x14ac:dyDescent="0.2">
      <c r="A2145" s="13"/>
      <c r="B2145" s="299"/>
      <c r="C2145" s="13"/>
      <c r="F2145" s="17"/>
      <c r="G2145" s="17"/>
      <c r="H2145" s="13"/>
      <c r="I2145" s="17"/>
      <c r="J2145" s="17"/>
      <c r="K2145" s="17"/>
      <c r="L2145" s="13"/>
    </row>
    <row r="2146" spans="1:12" s="381" customFormat="1" x14ac:dyDescent="0.2">
      <c r="A2146" s="13"/>
      <c r="B2146" s="299"/>
      <c r="C2146" s="13"/>
      <c r="F2146" s="17"/>
      <c r="G2146" s="17"/>
      <c r="H2146" s="13"/>
      <c r="I2146" s="17"/>
      <c r="J2146" s="17"/>
      <c r="K2146" s="17"/>
      <c r="L2146" s="13"/>
    </row>
    <row r="2147" spans="1:12" s="381" customFormat="1" x14ac:dyDescent="0.2">
      <c r="A2147" s="13"/>
      <c r="B2147" s="299"/>
      <c r="C2147" s="13"/>
      <c r="F2147" s="17"/>
      <c r="G2147" s="17"/>
      <c r="H2147" s="13"/>
      <c r="I2147" s="17"/>
      <c r="J2147" s="17"/>
      <c r="K2147" s="17"/>
      <c r="L2147" s="13"/>
    </row>
    <row r="2148" spans="1:12" s="381" customFormat="1" x14ac:dyDescent="0.2">
      <c r="A2148" s="13"/>
      <c r="B2148" s="299"/>
      <c r="C2148" s="13"/>
      <c r="F2148" s="17"/>
      <c r="G2148" s="17"/>
      <c r="H2148" s="13"/>
      <c r="I2148" s="17"/>
      <c r="J2148" s="17"/>
      <c r="K2148" s="17"/>
      <c r="L2148" s="13"/>
    </row>
    <row r="2149" spans="1:12" s="381" customFormat="1" x14ac:dyDescent="0.2">
      <c r="A2149" s="13"/>
      <c r="B2149" s="299"/>
      <c r="C2149" s="13"/>
      <c r="F2149" s="17"/>
      <c r="G2149" s="17"/>
      <c r="H2149" s="13"/>
      <c r="I2149" s="17"/>
      <c r="J2149" s="17"/>
      <c r="K2149" s="17"/>
      <c r="L2149" s="13"/>
    </row>
    <row r="2150" spans="1:12" s="381" customFormat="1" x14ac:dyDescent="0.2">
      <c r="A2150" s="13"/>
      <c r="B2150" s="299"/>
      <c r="C2150" s="13"/>
      <c r="F2150" s="17"/>
      <c r="G2150" s="17"/>
      <c r="H2150" s="13"/>
      <c r="I2150" s="17"/>
      <c r="J2150" s="17"/>
      <c r="K2150" s="17"/>
      <c r="L2150" s="13"/>
    </row>
    <row r="2151" spans="1:12" s="381" customFormat="1" x14ac:dyDescent="0.2">
      <c r="A2151" s="13"/>
      <c r="B2151" s="299"/>
      <c r="C2151" s="13"/>
      <c r="F2151" s="17"/>
      <c r="G2151" s="17"/>
      <c r="H2151" s="13"/>
      <c r="I2151" s="17"/>
      <c r="J2151" s="17"/>
      <c r="K2151" s="17"/>
      <c r="L2151" s="13"/>
    </row>
    <row r="2152" spans="1:12" s="381" customFormat="1" x14ac:dyDescent="0.2">
      <c r="A2152" s="13"/>
      <c r="B2152" s="299"/>
      <c r="C2152" s="13"/>
      <c r="F2152" s="17"/>
      <c r="G2152" s="17"/>
      <c r="H2152" s="13"/>
      <c r="I2152" s="17"/>
      <c r="J2152" s="17"/>
      <c r="K2152" s="17"/>
      <c r="L2152" s="13"/>
    </row>
    <row r="2153" spans="1:12" s="381" customFormat="1" x14ac:dyDescent="0.2">
      <c r="A2153" s="13"/>
      <c r="B2153" s="299"/>
      <c r="C2153" s="13"/>
      <c r="F2153" s="17"/>
      <c r="G2153" s="17"/>
      <c r="H2153" s="13"/>
      <c r="I2153" s="17"/>
      <c r="J2153" s="17"/>
      <c r="K2153" s="17"/>
      <c r="L2153" s="13"/>
    </row>
    <row r="2154" spans="1:12" s="381" customFormat="1" x14ac:dyDescent="0.2">
      <c r="A2154" s="13"/>
      <c r="B2154" s="299"/>
      <c r="C2154" s="13"/>
      <c r="F2154" s="17"/>
      <c r="G2154" s="17"/>
      <c r="H2154" s="13"/>
      <c r="I2154" s="17"/>
      <c r="J2154" s="17"/>
      <c r="K2154" s="17"/>
      <c r="L2154" s="13"/>
    </row>
    <row r="2155" spans="1:12" s="381" customFormat="1" x14ac:dyDescent="0.2">
      <c r="A2155" s="13"/>
      <c r="B2155" s="299"/>
      <c r="C2155" s="13"/>
      <c r="F2155" s="17"/>
      <c r="G2155" s="17"/>
      <c r="H2155" s="13"/>
      <c r="I2155" s="17"/>
      <c r="J2155" s="17"/>
      <c r="K2155" s="17"/>
      <c r="L2155" s="13"/>
    </row>
    <row r="2156" spans="1:12" s="381" customFormat="1" x14ac:dyDescent="0.2">
      <c r="A2156" s="13"/>
      <c r="B2156" s="299"/>
      <c r="C2156" s="13"/>
      <c r="F2156" s="17"/>
      <c r="G2156" s="17"/>
      <c r="H2156" s="13"/>
      <c r="I2156" s="17"/>
      <c r="J2156" s="17"/>
      <c r="K2156" s="17"/>
      <c r="L2156" s="13"/>
    </row>
    <row r="2157" spans="1:12" s="381" customFormat="1" x14ac:dyDescent="0.2">
      <c r="A2157" s="13"/>
      <c r="B2157" s="299"/>
      <c r="C2157" s="13"/>
      <c r="F2157" s="17"/>
      <c r="G2157" s="17"/>
      <c r="H2157" s="13"/>
      <c r="I2157" s="17"/>
      <c r="J2157" s="17"/>
      <c r="K2157" s="17"/>
      <c r="L2157" s="13"/>
    </row>
    <row r="2158" spans="1:12" s="381" customFormat="1" x14ac:dyDescent="0.2">
      <c r="A2158" s="13"/>
      <c r="B2158" s="299"/>
      <c r="C2158" s="13"/>
      <c r="F2158" s="17"/>
      <c r="G2158" s="17"/>
      <c r="H2158" s="13"/>
      <c r="I2158" s="17"/>
      <c r="J2158" s="17"/>
      <c r="K2158" s="17"/>
      <c r="L2158" s="13"/>
    </row>
    <row r="2159" spans="1:12" s="381" customFormat="1" x14ac:dyDescent="0.2">
      <c r="A2159" s="13"/>
      <c r="B2159" s="299"/>
      <c r="C2159" s="13"/>
      <c r="F2159" s="17"/>
      <c r="G2159" s="17"/>
      <c r="H2159" s="13"/>
      <c r="I2159" s="17"/>
      <c r="J2159" s="17"/>
      <c r="K2159" s="17"/>
      <c r="L2159" s="13"/>
    </row>
    <row r="2160" spans="1:12" s="381" customFormat="1" x14ac:dyDescent="0.2">
      <c r="A2160" s="13"/>
      <c r="B2160" s="299"/>
      <c r="C2160" s="13"/>
      <c r="F2160" s="17"/>
      <c r="G2160" s="17"/>
      <c r="H2160" s="13"/>
      <c r="I2160" s="17"/>
      <c r="J2160" s="17"/>
      <c r="K2160" s="17"/>
      <c r="L2160" s="13"/>
    </row>
    <row r="2161" spans="1:12" s="381" customFormat="1" x14ac:dyDescent="0.2">
      <c r="A2161" s="13"/>
      <c r="B2161" s="299"/>
      <c r="C2161" s="13"/>
      <c r="F2161" s="17"/>
      <c r="G2161" s="17"/>
      <c r="H2161" s="13"/>
      <c r="I2161" s="17"/>
      <c r="J2161" s="17"/>
      <c r="K2161" s="17"/>
      <c r="L2161" s="13"/>
    </row>
    <row r="2162" spans="1:12" s="381" customFormat="1" x14ac:dyDescent="0.2">
      <c r="A2162" s="13"/>
      <c r="B2162" s="299"/>
      <c r="C2162" s="13"/>
      <c r="F2162" s="17"/>
      <c r="G2162" s="17"/>
      <c r="H2162" s="13"/>
      <c r="I2162" s="17"/>
      <c r="J2162" s="17"/>
      <c r="K2162" s="17"/>
      <c r="L2162" s="13"/>
    </row>
    <row r="2163" spans="1:12" s="381" customFormat="1" x14ac:dyDescent="0.2">
      <c r="A2163" s="13"/>
      <c r="B2163" s="299"/>
      <c r="C2163" s="13"/>
      <c r="F2163" s="17"/>
      <c r="G2163" s="17"/>
      <c r="H2163" s="13"/>
      <c r="I2163" s="17"/>
      <c r="J2163" s="17"/>
      <c r="K2163" s="17"/>
      <c r="L2163" s="13"/>
    </row>
    <row r="2164" spans="1:12" s="381" customFormat="1" x14ac:dyDescent="0.2">
      <c r="A2164" s="13"/>
      <c r="B2164" s="299"/>
      <c r="C2164" s="13"/>
      <c r="F2164" s="17"/>
      <c r="G2164" s="17"/>
      <c r="H2164" s="13"/>
      <c r="I2164" s="17"/>
      <c r="J2164" s="17"/>
      <c r="K2164" s="17"/>
      <c r="L2164" s="13"/>
    </row>
    <row r="2165" spans="1:12" s="381" customFormat="1" x14ac:dyDescent="0.2">
      <c r="A2165" s="13"/>
      <c r="B2165" s="299"/>
      <c r="C2165" s="13"/>
      <c r="F2165" s="17"/>
      <c r="G2165" s="17"/>
      <c r="H2165" s="13"/>
      <c r="I2165" s="17"/>
      <c r="J2165" s="17"/>
      <c r="K2165" s="17"/>
      <c r="L2165" s="13"/>
    </row>
    <row r="2166" spans="1:12" s="381" customFormat="1" x14ac:dyDescent="0.2">
      <c r="A2166" s="13"/>
      <c r="B2166" s="299"/>
      <c r="C2166" s="13"/>
      <c r="F2166" s="17"/>
      <c r="G2166" s="17"/>
      <c r="H2166" s="13"/>
      <c r="I2166" s="17"/>
      <c r="J2166" s="17"/>
      <c r="K2166" s="17"/>
      <c r="L2166" s="13"/>
    </row>
    <row r="2167" spans="1:12" s="381" customFormat="1" x14ac:dyDescent="0.2">
      <c r="A2167" s="13"/>
      <c r="B2167" s="299"/>
      <c r="C2167" s="13"/>
      <c r="F2167" s="17"/>
      <c r="G2167" s="17"/>
      <c r="H2167" s="13"/>
      <c r="I2167" s="17"/>
      <c r="J2167" s="17"/>
      <c r="K2167" s="17"/>
      <c r="L2167" s="13"/>
    </row>
    <row r="2168" spans="1:12" s="381" customFormat="1" x14ac:dyDescent="0.2">
      <c r="A2168" s="13"/>
      <c r="B2168" s="299"/>
      <c r="C2168" s="13"/>
      <c r="F2168" s="17"/>
      <c r="G2168" s="17"/>
      <c r="H2168" s="13"/>
      <c r="I2168" s="17"/>
      <c r="J2168" s="17"/>
      <c r="K2168" s="17"/>
      <c r="L2168" s="13"/>
    </row>
    <row r="2169" spans="1:12" s="381" customFormat="1" x14ac:dyDescent="0.2">
      <c r="A2169" s="13"/>
      <c r="B2169" s="299"/>
      <c r="C2169" s="13"/>
      <c r="F2169" s="17"/>
      <c r="G2169" s="17"/>
      <c r="H2169" s="13"/>
      <c r="I2169" s="17"/>
      <c r="J2169" s="17"/>
      <c r="K2169" s="17"/>
      <c r="L2169" s="13"/>
    </row>
    <row r="2170" spans="1:12" s="381" customFormat="1" x14ac:dyDescent="0.2">
      <c r="A2170" s="13"/>
      <c r="B2170" s="299"/>
      <c r="C2170" s="13"/>
      <c r="F2170" s="17"/>
      <c r="G2170" s="17"/>
      <c r="H2170" s="13"/>
      <c r="I2170" s="17"/>
      <c r="J2170" s="17"/>
      <c r="K2170" s="17"/>
      <c r="L2170" s="13"/>
    </row>
    <row r="2171" spans="1:12" s="381" customFormat="1" x14ac:dyDescent="0.2">
      <c r="A2171" s="13"/>
      <c r="B2171" s="299"/>
      <c r="C2171" s="13"/>
      <c r="F2171" s="17"/>
      <c r="G2171" s="17"/>
      <c r="H2171" s="13"/>
      <c r="I2171" s="17"/>
      <c r="J2171" s="17"/>
      <c r="K2171" s="17"/>
      <c r="L2171" s="13"/>
    </row>
    <row r="2172" spans="1:12" s="381" customFormat="1" x14ac:dyDescent="0.2">
      <c r="A2172" s="13"/>
      <c r="B2172" s="299"/>
      <c r="C2172" s="13"/>
      <c r="F2172" s="17"/>
      <c r="G2172" s="17"/>
      <c r="H2172" s="13"/>
      <c r="I2172" s="17"/>
      <c r="J2172" s="17"/>
      <c r="K2172" s="17"/>
      <c r="L2172" s="13"/>
    </row>
    <row r="2173" spans="1:12" s="381" customFormat="1" x14ac:dyDescent="0.2">
      <c r="A2173" s="13"/>
      <c r="B2173" s="299"/>
      <c r="C2173" s="13"/>
      <c r="F2173" s="17"/>
      <c r="G2173" s="17"/>
      <c r="H2173" s="13"/>
      <c r="I2173" s="17"/>
      <c r="J2173" s="17"/>
      <c r="K2173" s="17"/>
      <c r="L2173" s="13"/>
    </row>
    <row r="2174" spans="1:12" s="381" customFormat="1" x14ac:dyDescent="0.2">
      <c r="A2174" s="13"/>
      <c r="B2174" s="299"/>
      <c r="C2174" s="13"/>
      <c r="F2174" s="17"/>
      <c r="G2174" s="17"/>
      <c r="H2174" s="13"/>
      <c r="I2174" s="17"/>
      <c r="J2174" s="17"/>
      <c r="K2174" s="17"/>
      <c r="L2174" s="13"/>
    </row>
    <row r="2175" spans="1:12" s="381" customFormat="1" x14ac:dyDescent="0.2">
      <c r="A2175" s="13"/>
      <c r="B2175" s="299"/>
      <c r="C2175" s="13"/>
      <c r="F2175" s="17"/>
      <c r="G2175" s="17"/>
      <c r="H2175" s="13"/>
      <c r="I2175" s="17"/>
      <c r="J2175" s="17"/>
      <c r="K2175" s="17"/>
      <c r="L2175" s="13"/>
    </row>
    <row r="2176" spans="1:12" s="381" customFormat="1" x14ac:dyDescent="0.2">
      <c r="A2176" s="13"/>
      <c r="B2176" s="299"/>
      <c r="C2176" s="13"/>
      <c r="F2176" s="17"/>
      <c r="G2176" s="17"/>
      <c r="H2176" s="13"/>
      <c r="I2176" s="17"/>
      <c r="J2176" s="17"/>
      <c r="K2176" s="17"/>
      <c r="L2176" s="13"/>
    </row>
    <row r="2177" spans="1:12" s="381" customFormat="1" x14ac:dyDescent="0.2">
      <c r="A2177" s="13"/>
      <c r="B2177" s="299"/>
      <c r="C2177" s="13"/>
      <c r="F2177" s="17"/>
      <c r="G2177" s="17"/>
      <c r="H2177" s="13"/>
      <c r="I2177" s="17"/>
      <c r="J2177" s="17"/>
      <c r="K2177" s="17"/>
      <c r="L2177" s="13"/>
    </row>
    <row r="2178" spans="1:12" s="381" customFormat="1" x14ac:dyDescent="0.2">
      <c r="A2178" s="13"/>
      <c r="B2178" s="299"/>
      <c r="C2178" s="13"/>
      <c r="F2178" s="17"/>
      <c r="G2178" s="17"/>
      <c r="H2178" s="13"/>
      <c r="I2178" s="17"/>
      <c r="J2178" s="17"/>
      <c r="K2178" s="17"/>
      <c r="L2178" s="13"/>
    </row>
    <row r="2179" spans="1:12" s="381" customFormat="1" x14ac:dyDescent="0.2">
      <c r="A2179" s="13"/>
      <c r="B2179" s="299"/>
      <c r="C2179" s="13"/>
      <c r="F2179" s="17"/>
      <c r="G2179" s="17"/>
      <c r="H2179" s="13"/>
      <c r="I2179" s="17"/>
      <c r="J2179" s="17"/>
      <c r="K2179" s="17"/>
      <c r="L2179" s="13"/>
    </row>
    <row r="2180" spans="1:12" s="381" customFormat="1" x14ac:dyDescent="0.2">
      <c r="A2180" s="13"/>
      <c r="B2180" s="299"/>
      <c r="C2180" s="13"/>
      <c r="F2180" s="17"/>
      <c r="G2180" s="17"/>
      <c r="H2180" s="13"/>
      <c r="I2180" s="17"/>
      <c r="J2180" s="17"/>
      <c r="K2180" s="17"/>
      <c r="L2180" s="13"/>
    </row>
    <row r="2181" spans="1:12" s="381" customFormat="1" x14ac:dyDescent="0.2">
      <c r="A2181" s="13"/>
      <c r="B2181" s="299"/>
      <c r="C2181" s="13"/>
      <c r="F2181" s="17"/>
      <c r="G2181" s="17"/>
      <c r="H2181" s="13"/>
      <c r="I2181" s="17"/>
      <c r="J2181" s="17"/>
      <c r="K2181" s="17"/>
      <c r="L2181" s="13"/>
    </row>
    <row r="2182" spans="1:12" s="381" customFormat="1" x14ac:dyDescent="0.2">
      <c r="A2182" s="13"/>
      <c r="B2182" s="299"/>
      <c r="C2182" s="13"/>
      <c r="F2182" s="17"/>
      <c r="G2182" s="17"/>
      <c r="H2182" s="13"/>
      <c r="I2182" s="17"/>
      <c r="J2182" s="17"/>
      <c r="K2182" s="17"/>
      <c r="L2182" s="13"/>
    </row>
    <row r="2183" spans="1:12" s="381" customFormat="1" x14ac:dyDescent="0.2">
      <c r="A2183" s="13"/>
      <c r="B2183" s="299"/>
      <c r="C2183" s="13"/>
      <c r="F2183" s="17"/>
      <c r="G2183" s="17"/>
      <c r="H2183" s="13"/>
      <c r="I2183" s="17"/>
      <c r="J2183" s="17"/>
      <c r="K2183" s="17"/>
      <c r="L2183" s="13"/>
    </row>
    <row r="2184" spans="1:12" s="381" customFormat="1" x14ac:dyDescent="0.2">
      <c r="A2184" s="13"/>
      <c r="B2184" s="299"/>
      <c r="C2184" s="13"/>
      <c r="F2184" s="17"/>
      <c r="G2184" s="17"/>
      <c r="H2184" s="13"/>
      <c r="I2184" s="17"/>
      <c r="J2184" s="17"/>
      <c r="K2184" s="17"/>
      <c r="L2184" s="13"/>
    </row>
    <row r="2185" spans="1:12" s="381" customFormat="1" x14ac:dyDescent="0.2">
      <c r="A2185" s="13"/>
      <c r="B2185" s="299"/>
      <c r="C2185" s="13"/>
      <c r="F2185" s="17"/>
      <c r="G2185" s="17"/>
      <c r="H2185" s="13"/>
      <c r="I2185" s="17"/>
      <c r="J2185" s="17"/>
      <c r="K2185" s="17"/>
      <c r="L2185" s="13"/>
    </row>
    <row r="2186" spans="1:12" s="381" customFormat="1" x14ac:dyDescent="0.2">
      <c r="A2186" s="13"/>
      <c r="B2186" s="299"/>
      <c r="C2186" s="13"/>
      <c r="F2186" s="17"/>
      <c r="G2186" s="17"/>
      <c r="H2186" s="13"/>
      <c r="I2186" s="17"/>
      <c r="J2186" s="17"/>
      <c r="K2186" s="17"/>
      <c r="L2186" s="13"/>
    </row>
    <row r="2187" spans="1:12" s="381" customFormat="1" x14ac:dyDescent="0.2">
      <c r="A2187" s="13"/>
      <c r="B2187" s="299"/>
      <c r="C2187" s="13"/>
      <c r="F2187" s="17"/>
      <c r="G2187" s="17"/>
      <c r="H2187" s="13"/>
      <c r="I2187" s="17"/>
      <c r="J2187" s="17"/>
      <c r="K2187" s="17"/>
      <c r="L2187" s="13"/>
    </row>
    <row r="2188" spans="1:12" s="381" customFormat="1" x14ac:dyDescent="0.2">
      <c r="A2188" s="13"/>
      <c r="B2188" s="299"/>
      <c r="C2188" s="13"/>
      <c r="F2188" s="17"/>
      <c r="G2188" s="17"/>
      <c r="H2188" s="13"/>
      <c r="I2188" s="17"/>
      <c r="J2188" s="17"/>
      <c r="K2188" s="17"/>
      <c r="L2188" s="13"/>
    </row>
    <row r="2189" spans="1:12" s="381" customFormat="1" x14ac:dyDescent="0.2">
      <c r="A2189" s="13"/>
      <c r="B2189" s="299"/>
      <c r="C2189" s="13"/>
      <c r="F2189" s="17"/>
      <c r="G2189" s="17"/>
      <c r="H2189" s="13"/>
      <c r="I2189" s="17"/>
      <c r="J2189" s="17"/>
      <c r="K2189" s="17"/>
      <c r="L2189" s="13"/>
    </row>
    <row r="2190" spans="1:12" s="381" customFormat="1" x14ac:dyDescent="0.2">
      <c r="A2190" s="13"/>
      <c r="B2190" s="299"/>
      <c r="C2190" s="13"/>
      <c r="F2190" s="17"/>
      <c r="G2190" s="17"/>
      <c r="H2190" s="13"/>
      <c r="I2190" s="17"/>
      <c r="J2190" s="17"/>
      <c r="K2190" s="17"/>
      <c r="L2190" s="13"/>
    </row>
    <row r="2191" spans="1:12" s="381" customFormat="1" x14ac:dyDescent="0.2">
      <c r="A2191" s="13"/>
      <c r="B2191" s="299"/>
      <c r="C2191" s="13"/>
      <c r="F2191" s="17"/>
      <c r="G2191" s="17"/>
      <c r="H2191" s="13"/>
      <c r="I2191" s="17"/>
      <c r="J2191" s="17"/>
      <c r="K2191" s="17"/>
      <c r="L2191" s="13"/>
    </row>
    <row r="2192" spans="1:12" s="381" customFormat="1" x14ac:dyDescent="0.2">
      <c r="A2192" s="13"/>
      <c r="B2192" s="299"/>
      <c r="C2192" s="13"/>
      <c r="F2192" s="17"/>
      <c r="G2192" s="17"/>
      <c r="H2192" s="13"/>
      <c r="I2192" s="17"/>
      <c r="J2192" s="17"/>
      <c r="K2192" s="17"/>
      <c r="L2192" s="13"/>
    </row>
    <row r="2193" spans="1:12" s="381" customFormat="1" x14ac:dyDescent="0.2">
      <c r="A2193" s="13"/>
      <c r="B2193" s="299"/>
      <c r="C2193" s="13"/>
      <c r="F2193" s="17"/>
      <c r="G2193" s="17"/>
      <c r="H2193" s="13"/>
      <c r="I2193" s="17"/>
      <c r="J2193" s="17"/>
      <c r="K2193" s="17"/>
      <c r="L2193" s="13"/>
    </row>
    <row r="2194" spans="1:12" s="381" customFormat="1" x14ac:dyDescent="0.2">
      <c r="A2194" s="13"/>
      <c r="B2194" s="299"/>
      <c r="C2194" s="13"/>
      <c r="F2194" s="17"/>
      <c r="G2194" s="17"/>
      <c r="H2194" s="13"/>
      <c r="I2194" s="17"/>
      <c r="J2194" s="17"/>
      <c r="K2194" s="17"/>
      <c r="L2194" s="13"/>
    </row>
    <row r="2195" spans="1:12" s="381" customFormat="1" x14ac:dyDescent="0.2">
      <c r="A2195" s="13"/>
      <c r="B2195" s="299"/>
      <c r="C2195" s="13"/>
      <c r="F2195" s="17"/>
      <c r="G2195" s="17"/>
      <c r="H2195" s="13"/>
      <c r="I2195" s="17"/>
      <c r="J2195" s="17"/>
      <c r="K2195" s="17"/>
      <c r="L2195" s="13"/>
    </row>
    <row r="2196" spans="1:12" s="381" customFormat="1" x14ac:dyDescent="0.2">
      <c r="A2196" s="13"/>
      <c r="B2196" s="299"/>
      <c r="C2196" s="13"/>
      <c r="F2196" s="17"/>
      <c r="G2196" s="17"/>
      <c r="H2196" s="13"/>
      <c r="I2196" s="17"/>
      <c r="J2196" s="17"/>
      <c r="K2196" s="17"/>
      <c r="L2196" s="13"/>
    </row>
    <row r="2197" spans="1:12" s="381" customFormat="1" x14ac:dyDescent="0.2">
      <c r="A2197" s="13"/>
      <c r="B2197" s="299"/>
      <c r="C2197" s="13"/>
      <c r="F2197" s="17"/>
      <c r="G2197" s="17"/>
      <c r="H2197" s="13"/>
      <c r="I2197" s="17"/>
      <c r="J2197" s="17"/>
      <c r="K2197" s="17"/>
      <c r="L2197" s="13"/>
    </row>
    <row r="2198" spans="1:12" s="381" customFormat="1" x14ac:dyDescent="0.2">
      <c r="A2198" s="13"/>
      <c r="B2198" s="299"/>
      <c r="C2198" s="13"/>
      <c r="F2198" s="17"/>
      <c r="G2198" s="17"/>
      <c r="H2198" s="13"/>
      <c r="I2198" s="17"/>
      <c r="J2198" s="17"/>
      <c r="K2198" s="17"/>
      <c r="L2198" s="13"/>
    </row>
    <row r="2199" spans="1:12" s="381" customFormat="1" x14ac:dyDescent="0.2">
      <c r="A2199" s="13"/>
      <c r="B2199" s="299"/>
      <c r="C2199" s="13"/>
      <c r="F2199" s="17"/>
      <c r="G2199" s="17"/>
      <c r="H2199" s="13"/>
      <c r="I2199" s="17"/>
      <c r="J2199" s="17"/>
      <c r="K2199" s="17"/>
      <c r="L2199" s="13"/>
    </row>
    <row r="2200" spans="1:12" s="381" customFormat="1" x14ac:dyDescent="0.2">
      <c r="A2200" s="13"/>
      <c r="B2200" s="299"/>
      <c r="C2200" s="13"/>
      <c r="F2200" s="17"/>
      <c r="G2200" s="17"/>
      <c r="H2200" s="13"/>
      <c r="I2200" s="17"/>
      <c r="J2200" s="17"/>
      <c r="K2200" s="17"/>
      <c r="L2200" s="13"/>
    </row>
    <row r="2201" spans="1:12" s="381" customFormat="1" x14ac:dyDescent="0.2">
      <c r="A2201" s="13"/>
      <c r="B2201" s="299"/>
      <c r="C2201" s="13"/>
      <c r="F2201" s="17"/>
      <c r="G2201" s="17"/>
      <c r="H2201" s="13"/>
      <c r="I2201" s="17"/>
      <c r="J2201" s="17"/>
      <c r="K2201" s="17"/>
      <c r="L2201" s="13"/>
    </row>
    <row r="2202" spans="1:12" s="381" customFormat="1" x14ac:dyDescent="0.2">
      <c r="A2202" s="13"/>
      <c r="B2202" s="299"/>
      <c r="C2202" s="13"/>
      <c r="F2202" s="17"/>
      <c r="G2202" s="17"/>
      <c r="H2202" s="13"/>
      <c r="I2202" s="17"/>
      <c r="J2202" s="17"/>
      <c r="K2202" s="17"/>
      <c r="L2202" s="13"/>
    </row>
    <row r="2203" spans="1:12" s="381" customFormat="1" x14ac:dyDescent="0.2">
      <c r="A2203" s="13"/>
      <c r="B2203" s="299"/>
      <c r="C2203" s="13"/>
      <c r="F2203" s="17"/>
      <c r="G2203" s="17"/>
      <c r="H2203" s="13"/>
      <c r="I2203" s="17"/>
      <c r="J2203" s="17"/>
      <c r="K2203" s="17"/>
      <c r="L2203" s="13"/>
    </row>
    <row r="2204" spans="1:12" s="381" customFormat="1" x14ac:dyDescent="0.2">
      <c r="A2204" s="13"/>
      <c r="B2204" s="299"/>
      <c r="C2204" s="13"/>
      <c r="F2204" s="17"/>
      <c r="G2204" s="17"/>
      <c r="H2204" s="13"/>
      <c r="I2204" s="17"/>
      <c r="J2204" s="17"/>
      <c r="K2204" s="17"/>
      <c r="L2204" s="13"/>
    </row>
    <row r="2205" spans="1:12" s="381" customFormat="1" x14ac:dyDescent="0.2">
      <c r="A2205" s="13"/>
      <c r="B2205" s="299"/>
      <c r="C2205" s="13"/>
      <c r="F2205" s="17"/>
      <c r="G2205" s="17"/>
      <c r="H2205" s="13"/>
      <c r="I2205" s="17"/>
      <c r="J2205" s="17"/>
      <c r="K2205" s="17"/>
      <c r="L2205" s="13"/>
    </row>
    <row r="2206" spans="1:12" s="381" customFormat="1" x14ac:dyDescent="0.2">
      <c r="A2206" s="13"/>
      <c r="B2206" s="299"/>
      <c r="C2206" s="13"/>
      <c r="F2206" s="17"/>
      <c r="G2206" s="17"/>
      <c r="H2206" s="13"/>
      <c r="I2206" s="17"/>
      <c r="J2206" s="17"/>
      <c r="K2206" s="17"/>
      <c r="L2206" s="13"/>
    </row>
    <row r="2207" spans="1:12" s="381" customFormat="1" x14ac:dyDescent="0.2">
      <c r="A2207" s="13"/>
      <c r="B2207" s="299"/>
      <c r="C2207" s="13"/>
      <c r="F2207" s="17"/>
      <c r="G2207" s="17"/>
      <c r="H2207" s="13"/>
      <c r="I2207" s="17"/>
      <c r="J2207" s="17"/>
      <c r="K2207" s="17"/>
      <c r="L2207" s="13"/>
    </row>
    <row r="2208" spans="1:12" s="381" customFormat="1" x14ac:dyDescent="0.2">
      <c r="A2208" s="13"/>
      <c r="B2208" s="299"/>
      <c r="C2208" s="13"/>
      <c r="F2208" s="17"/>
      <c r="G2208" s="17"/>
      <c r="H2208" s="13"/>
      <c r="I2208" s="17"/>
      <c r="J2208" s="17"/>
      <c r="K2208" s="17"/>
      <c r="L2208" s="13"/>
    </row>
    <row r="2209" spans="1:12" s="381" customFormat="1" x14ac:dyDescent="0.2">
      <c r="A2209" s="13"/>
      <c r="B2209" s="299"/>
      <c r="C2209" s="13"/>
      <c r="F2209" s="17"/>
      <c r="G2209" s="17"/>
      <c r="H2209" s="13"/>
      <c r="I2209" s="17"/>
      <c r="J2209" s="17"/>
      <c r="K2209" s="17"/>
      <c r="L2209" s="13"/>
    </row>
    <row r="2210" spans="1:12" s="381" customFormat="1" x14ac:dyDescent="0.2">
      <c r="A2210" s="13"/>
      <c r="B2210" s="299"/>
      <c r="C2210" s="13"/>
      <c r="F2210" s="17"/>
      <c r="G2210" s="17"/>
      <c r="H2210" s="13"/>
      <c r="I2210" s="17"/>
      <c r="J2210" s="17"/>
      <c r="K2210" s="17"/>
      <c r="L2210" s="13"/>
    </row>
    <row r="2211" spans="1:12" s="381" customFormat="1" x14ac:dyDescent="0.2">
      <c r="A2211" s="13"/>
      <c r="B2211" s="299"/>
      <c r="C2211" s="13"/>
      <c r="F2211" s="17"/>
      <c r="G2211" s="17"/>
      <c r="H2211" s="13"/>
      <c r="I2211" s="17"/>
      <c r="J2211" s="17"/>
      <c r="K2211" s="17"/>
      <c r="L2211" s="13"/>
    </row>
    <row r="2212" spans="1:12" s="381" customFormat="1" x14ac:dyDescent="0.2">
      <c r="A2212" s="13"/>
      <c r="B2212" s="299"/>
      <c r="C2212" s="13"/>
      <c r="F2212" s="17"/>
      <c r="G2212" s="17"/>
      <c r="H2212" s="13"/>
      <c r="I2212" s="17"/>
      <c r="J2212" s="17"/>
      <c r="K2212" s="17"/>
      <c r="L2212" s="13"/>
    </row>
    <row r="2213" spans="1:12" s="381" customFormat="1" x14ac:dyDescent="0.2">
      <c r="A2213" s="13"/>
      <c r="B2213" s="299"/>
      <c r="C2213" s="13"/>
      <c r="F2213" s="17"/>
      <c r="G2213" s="17"/>
      <c r="H2213" s="13"/>
      <c r="I2213" s="17"/>
      <c r="J2213" s="17"/>
      <c r="K2213" s="17"/>
      <c r="L2213" s="13"/>
    </row>
    <row r="2214" spans="1:12" s="381" customFormat="1" x14ac:dyDescent="0.2">
      <c r="A2214" s="13"/>
      <c r="B2214" s="299"/>
      <c r="C2214" s="13"/>
      <c r="F2214" s="17"/>
      <c r="G2214" s="17"/>
      <c r="H2214" s="13"/>
      <c r="I2214" s="17"/>
      <c r="J2214" s="17"/>
      <c r="K2214" s="17"/>
      <c r="L2214" s="13"/>
    </row>
    <row r="2215" spans="1:12" s="381" customFormat="1" x14ac:dyDescent="0.2">
      <c r="A2215" s="13"/>
      <c r="B2215" s="299"/>
      <c r="C2215" s="13"/>
      <c r="F2215" s="17"/>
      <c r="G2215" s="17"/>
      <c r="H2215" s="13"/>
      <c r="I2215" s="17"/>
      <c r="J2215" s="17"/>
      <c r="K2215" s="17"/>
      <c r="L2215" s="13"/>
    </row>
    <row r="2216" spans="1:12" s="381" customFormat="1" x14ac:dyDescent="0.2">
      <c r="A2216" s="13"/>
      <c r="B2216" s="299"/>
      <c r="C2216" s="13"/>
      <c r="F2216" s="17"/>
      <c r="G2216" s="17"/>
      <c r="H2216" s="13"/>
      <c r="I2216" s="17"/>
      <c r="J2216" s="17"/>
      <c r="K2216" s="17"/>
      <c r="L2216" s="13"/>
    </row>
    <row r="2217" spans="1:12" s="381" customFormat="1" x14ac:dyDescent="0.2">
      <c r="A2217" s="13"/>
      <c r="B2217" s="299"/>
      <c r="C2217" s="13"/>
      <c r="F2217" s="17"/>
      <c r="G2217" s="17"/>
      <c r="H2217" s="13"/>
      <c r="I2217" s="17"/>
      <c r="J2217" s="17"/>
      <c r="K2217" s="17"/>
      <c r="L2217" s="13"/>
    </row>
    <row r="2218" spans="1:12" s="381" customFormat="1" x14ac:dyDescent="0.2">
      <c r="A2218" s="13"/>
      <c r="B2218" s="299"/>
      <c r="C2218" s="13"/>
      <c r="F2218" s="17"/>
      <c r="G2218" s="17"/>
      <c r="H2218" s="13"/>
      <c r="I2218" s="17"/>
      <c r="J2218" s="17"/>
      <c r="K2218" s="17"/>
      <c r="L2218" s="13"/>
    </row>
    <row r="2219" spans="1:12" s="381" customFormat="1" x14ac:dyDescent="0.2">
      <c r="A2219" s="13"/>
      <c r="B2219" s="299"/>
      <c r="C2219" s="13"/>
      <c r="F2219" s="17"/>
      <c r="G2219" s="17"/>
      <c r="H2219" s="13"/>
      <c r="I2219" s="17"/>
      <c r="J2219" s="17"/>
      <c r="K2219" s="17"/>
      <c r="L2219" s="13"/>
    </row>
    <row r="2220" spans="1:12" s="381" customFormat="1" x14ac:dyDescent="0.2">
      <c r="A2220" s="13"/>
      <c r="B2220" s="299"/>
      <c r="C2220" s="13"/>
      <c r="F2220" s="17"/>
      <c r="G2220" s="17"/>
      <c r="H2220" s="13"/>
      <c r="I2220" s="17"/>
      <c r="J2220" s="17"/>
      <c r="K2220" s="17"/>
      <c r="L2220" s="13"/>
    </row>
    <row r="2221" spans="1:12" s="381" customFormat="1" x14ac:dyDescent="0.2">
      <c r="A2221" s="13"/>
      <c r="B2221" s="299"/>
      <c r="C2221" s="13"/>
      <c r="F2221" s="17"/>
      <c r="G2221" s="17"/>
      <c r="H2221" s="13"/>
      <c r="I2221" s="17"/>
      <c r="J2221" s="17"/>
      <c r="K2221" s="17"/>
      <c r="L2221" s="13"/>
    </row>
    <row r="2222" spans="1:12" s="381" customFormat="1" x14ac:dyDescent="0.2">
      <c r="A2222" s="13"/>
      <c r="B2222" s="299"/>
      <c r="C2222" s="13"/>
      <c r="F2222" s="17"/>
      <c r="G2222" s="17"/>
      <c r="H2222" s="13"/>
      <c r="I2222" s="17"/>
      <c r="J2222" s="17"/>
      <c r="K2222" s="17"/>
      <c r="L2222" s="13"/>
    </row>
    <row r="2223" spans="1:12" s="381" customFormat="1" x14ac:dyDescent="0.2">
      <c r="A2223" s="13"/>
      <c r="B2223" s="299"/>
      <c r="C2223" s="13"/>
      <c r="F2223" s="17"/>
      <c r="G2223" s="17"/>
      <c r="H2223" s="13"/>
      <c r="I2223" s="17"/>
      <c r="J2223" s="17"/>
      <c r="K2223" s="17"/>
      <c r="L2223" s="13"/>
    </row>
    <row r="2224" spans="1:12" s="381" customFormat="1" x14ac:dyDescent="0.2">
      <c r="A2224" s="13"/>
      <c r="B2224" s="299"/>
      <c r="C2224" s="13"/>
      <c r="F2224" s="17"/>
      <c r="G2224" s="17"/>
      <c r="H2224" s="13"/>
      <c r="I2224" s="17"/>
      <c r="J2224" s="17"/>
      <c r="K2224" s="17"/>
      <c r="L2224" s="13"/>
    </row>
    <row r="2225" spans="1:12" s="381" customFormat="1" x14ac:dyDescent="0.2">
      <c r="A2225" s="13"/>
      <c r="B2225" s="299"/>
      <c r="C2225" s="13"/>
      <c r="F2225" s="17"/>
      <c r="G2225" s="17"/>
      <c r="H2225" s="13"/>
      <c r="I2225" s="17"/>
      <c r="J2225" s="17"/>
      <c r="K2225" s="17"/>
      <c r="L2225" s="13"/>
    </row>
    <row r="2226" spans="1:12" s="381" customFormat="1" x14ac:dyDescent="0.2">
      <c r="A2226" s="13"/>
      <c r="B2226" s="299"/>
      <c r="C2226" s="13"/>
      <c r="F2226" s="17"/>
      <c r="G2226" s="17"/>
      <c r="H2226" s="13"/>
      <c r="I2226" s="17"/>
      <c r="J2226" s="17"/>
      <c r="K2226" s="17"/>
      <c r="L2226" s="13"/>
    </row>
    <row r="2227" spans="1:12" s="381" customFormat="1" x14ac:dyDescent="0.2">
      <c r="A2227" s="13"/>
      <c r="B2227" s="299"/>
      <c r="C2227" s="13"/>
      <c r="F2227" s="17"/>
      <c r="G2227" s="17"/>
      <c r="H2227" s="13"/>
      <c r="I2227" s="17"/>
      <c r="J2227" s="17"/>
      <c r="K2227" s="17"/>
      <c r="L2227" s="13"/>
    </row>
    <row r="2228" spans="1:12" s="381" customFormat="1" x14ac:dyDescent="0.2">
      <c r="A2228" s="13"/>
      <c r="B2228" s="299"/>
      <c r="C2228" s="13"/>
      <c r="F2228" s="17"/>
      <c r="G2228" s="17"/>
      <c r="H2228" s="13"/>
      <c r="I2228" s="17"/>
      <c r="J2228" s="17"/>
      <c r="K2228" s="17"/>
      <c r="L2228" s="13"/>
    </row>
    <row r="2229" spans="1:12" s="381" customFormat="1" x14ac:dyDescent="0.2">
      <c r="A2229" s="13"/>
      <c r="B2229" s="299"/>
      <c r="C2229" s="13"/>
      <c r="F2229" s="17"/>
      <c r="G2229" s="17"/>
      <c r="H2229" s="13"/>
      <c r="I2229" s="17"/>
      <c r="J2229" s="17"/>
      <c r="K2229" s="17"/>
      <c r="L2229" s="13"/>
    </row>
    <row r="2230" spans="1:12" s="381" customFormat="1" x14ac:dyDescent="0.2">
      <c r="A2230" s="13"/>
      <c r="B2230" s="299"/>
      <c r="C2230" s="13"/>
      <c r="F2230" s="17"/>
      <c r="G2230" s="17"/>
      <c r="H2230" s="13"/>
      <c r="I2230" s="17"/>
      <c r="J2230" s="17"/>
      <c r="K2230" s="17"/>
      <c r="L2230" s="13"/>
    </row>
    <row r="2231" spans="1:12" s="381" customFormat="1" x14ac:dyDescent="0.2">
      <c r="A2231" s="13"/>
      <c r="B2231" s="299"/>
      <c r="C2231" s="13"/>
      <c r="F2231" s="17"/>
      <c r="G2231" s="17"/>
      <c r="H2231" s="13"/>
      <c r="I2231" s="17"/>
      <c r="J2231" s="17"/>
      <c r="K2231" s="17"/>
      <c r="L2231" s="13"/>
    </row>
    <row r="2232" spans="1:12" s="381" customFormat="1" x14ac:dyDescent="0.2">
      <c r="A2232" s="13"/>
      <c r="B2232" s="299"/>
      <c r="C2232" s="13"/>
      <c r="F2232" s="17"/>
      <c r="G2232" s="17"/>
      <c r="H2232" s="13"/>
      <c r="I2232" s="17"/>
      <c r="J2232" s="17"/>
      <c r="K2232" s="17"/>
      <c r="L2232" s="13"/>
    </row>
    <row r="2233" spans="1:12" s="381" customFormat="1" x14ac:dyDescent="0.2">
      <c r="A2233" s="13"/>
      <c r="B2233" s="299"/>
      <c r="C2233" s="13"/>
      <c r="F2233" s="17"/>
      <c r="G2233" s="17"/>
      <c r="H2233" s="13"/>
      <c r="I2233" s="17"/>
      <c r="J2233" s="17"/>
      <c r="K2233" s="17"/>
      <c r="L2233" s="13"/>
    </row>
    <row r="2234" spans="1:12" s="381" customFormat="1" x14ac:dyDescent="0.2">
      <c r="A2234" s="13"/>
      <c r="B2234" s="299"/>
      <c r="C2234" s="13"/>
      <c r="F2234" s="17"/>
      <c r="G2234" s="17"/>
      <c r="H2234" s="13"/>
      <c r="I2234" s="17"/>
      <c r="J2234" s="17"/>
      <c r="K2234" s="17"/>
      <c r="L2234" s="13"/>
    </row>
    <row r="2235" spans="1:12" s="381" customFormat="1" x14ac:dyDescent="0.2">
      <c r="A2235" s="13"/>
      <c r="B2235" s="299"/>
      <c r="C2235" s="13"/>
      <c r="F2235" s="17"/>
      <c r="G2235" s="17"/>
      <c r="H2235" s="13"/>
      <c r="I2235" s="17"/>
      <c r="J2235" s="17"/>
      <c r="K2235" s="17"/>
      <c r="L2235" s="13"/>
    </row>
    <row r="2236" spans="1:12" s="381" customFormat="1" x14ac:dyDescent="0.2">
      <c r="A2236" s="13"/>
      <c r="B2236" s="299"/>
      <c r="C2236" s="13"/>
      <c r="F2236" s="17"/>
      <c r="G2236" s="17"/>
      <c r="H2236" s="13"/>
      <c r="I2236" s="17"/>
      <c r="J2236" s="17"/>
      <c r="K2236" s="17"/>
      <c r="L2236" s="13"/>
    </row>
    <row r="2237" spans="1:12" s="381" customFormat="1" x14ac:dyDescent="0.2">
      <c r="A2237" s="13"/>
      <c r="B2237" s="299"/>
      <c r="C2237" s="13"/>
      <c r="F2237" s="17"/>
      <c r="G2237" s="17"/>
      <c r="H2237" s="13"/>
      <c r="I2237" s="17"/>
      <c r="J2237" s="17"/>
      <c r="K2237" s="17"/>
      <c r="L2237" s="13"/>
    </row>
    <row r="2238" spans="1:12" s="381" customFormat="1" x14ac:dyDescent="0.2">
      <c r="A2238" s="13"/>
      <c r="B2238" s="299"/>
      <c r="C2238" s="13"/>
      <c r="F2238" s="17"/>
      <c r="G2238" s="17"/>
      <c r="H2238" s="13"/>
      <c r="I2238" s="17"/>
      <c r="J2238" s="17"/>
      <c r="K2238" s="17"/>
      <c r="L2238" s="13"/>
    </row>
    <row r="2239" spans="1:12" s="381" customFormat="1" x14ac:dyDescent="0.2">
      <c r="A2239" s="13"/>
      <c r="B2239" s="299"/>
      <c r="C2239" s="13"/>
      <c r="F2239" s="17"/>
      <c r="G2239" s="17"/>
      <c r="H2239" s="13"/>
      <c r="I2239" s="17"/>
      <c r="J2239" s="17"/>
      <c r="K2239" s="17"/>
      <c r="L2239" s="13"/>
    </row>
    <row r="2240" spans="1:12" s="381" customFormat="1" x14ac:dyDescent="0.2">
      <c r="A2240" s="13"/>
      <c r="B2240" s="299"/>
      <c r="C2240" s="13"/>
      <c r="F2240" s="17"/>
      <c r="G2240" s="17"/>
      <c r="H2240" s="13"/>
      <c r="I2240" s="17"/>
      <c r="J2240" s="17"/>
      <c r="K2240" s="17"/>
      <c r="L2240" s="13"/>
    </row>
    <row r="2241" spans="1:12" s="381" customFormat="1" x14ac:dyDescent="0.2">
      <c r="A2241" s="13"/>
      <c r="B2241" s="299"/>
      <c r="C2241" s="13"/>
      <c r="F2241" s="17"/>
      <c r="G2241" s="17"/>
      <c r="H2241" s="13"/>
      <c r="I2241" s="17"/>
      <c r="J2241" s="17"/>
      <c r="K2241" s="17"/>
      <c r="L2241" s="13"/>
    </row>
    <row r="2242" spans="1:12" s="381" customFormat="1" x14ac:dyDescent="0.2">
      <c r="A2242" s="13"/>
      <c r="B2242" s="299"/>
      <c r="C2242" s="13"/>
      <c r="F2242" s="17"/>
      <c r="G2242" s="17"/>
      <c r="H2242" s="13"/>
      <c r="I2242" s="17"/>
      <c r="J2242" s="17"/>
      <c r="K2242" s="17"/>
      <c r="L2242" s="13"/>
    </row>
    <row r="2243" spans="1:12" s="381" customFormat="1" x14ac:dyDescent="0.2">
      <c r="A2243" s="13"/>
      <c r="B2243" s="299"/>
      <c r="C2243" s="13"/>
      <c r="F2243" s="17"/>
      <c r="G2243" s="17"/>
      <c r="H2243" s="13"/>
      <c r="I2243" s="17"/>
      <c r="J2243" s="17"/>
      <c r="K2243" s="17"/>
      <c r="L2243" s="13"/>
    </row>
    <row r="2244" spans="1:12" s="381" customFormat="1" x14ac:dyDescent="0.2">
      <c r="A2244" s="13"/>
      <c r="B2244" s="299"/>
      <c r="C2244" s="13"/>
      <c r="F2244" s="17"/>
      <c r="G2244" s="17"/>
      <c r="H2244" s="13"/>
      <c r="I2244" s="17"/>
      <c r="J2244" s="17"/>
      <c r="K2244" s="17"/>
      <c r="L2244" s="13"/>
    </row>
    <row r="2245" spans="1:12" s="381" customFormat="1" x14ac:dyDescent="0.2">
      <c r="A2245" s="13"/>
      <c r="B2245" s="299"/>
      <c r="C2245" s="13"/>
      <c r="F2245" s="17"/>
      <c r="G2245" s="17"/>
      <c r="H2245" s="13"/>
      <c r="I2245" s="17"/>
      <c r="J2245" s="17"/>
      <c r="K2245" s="17"/>
      <c r="L2245" s="13"/>
    </row>
    <row r="2246" spans="1:12" s="381" customFormat="1" x14ac:dyDescent="0.2">
      <c r="A2246" s="13"/>
      <c r="B2246" s="299"/>
      <c r="C2246" s="13"/>
      <c r="F2246" s="17"/>
      <c r="G2246" s="17"/>
      <c r="H2246" s="13"/>
      <c r="I2246" s="17"/>
      <c r="J2246" s="17"/>
      <c r="K2246" s="17"/>
      <c r="L2246" s="13"/>
    </row>
    <row r="2247" spans="1:12" s="381" customFormat="1" x14ac:dyDescent="0.2">
      <c r="A2247" s="13"/>
      <c r="B2247" s="299"/>
      <c r="C2247" s="13"/>
      <c r="F2247" s="17"/>
      <c r="G2247" s="17"/>
      <c r="H2247" s="13"/>
      <c r="I2247" s="17"/>
      <c r="J2247" s="17"/>
      <c r="K2247" s="17"/>
      <c r="L2247" s="13"/>
    </row>
    <row r="2248" spans="1:12" s="381" customFormat="1" x14ac:dyDescent="0.2">
      <c r="A2248" s="13"/>
      <c r="B2248" s="299"/>
      <c r="C2248" s="13"/>
      <c r="F2248" s="17"/>
      <c r="G2248" s="17"/>
      <c r="H2248" s="13"/>
      <c r="I2248" s="17"/>
      <c r="J2248" s="17"/>
      <c r="K2248" s="17"/>
      <c r="L2248" s="13"/>
    </row>
    <row r="2249" spans="1:12" s="381" customFormat="1" x14ac:dyDescent="0.2">
      <c r="A2249" s="13"/>
      <c r="B2249" s="299"/>
      <c r="C2249" s="13"/>
      <c r="F2249" s="17"/>
      <c r="G2249" s="17"/>
      <c r="H2249" s="13"/>
      <c r="I2249" s="17"/>
      <c r="J2249" s="17"/>
      <c r="K2249" s="17"/>
      <c r="L2249" s="13"/>
    </row>
    <row r="2250" spans="1:12" s="381" customFormat="1" x14ac:dyDescent="0.2">
      <c r="A2250" s="13"/>
      <c r="B2250" s="299"/>
      <c r="C2250" s="13"/>
      <c r="F2250" s="17"/>
      <c r="G2250" s="17"/>
      <c r="H2250" s="13"/>
      <c r="I2250" s="17"/>
      <c r="J2250" s="17"/>
      <c r="K2250" s="17"/>
      <c r="L2250" s="13"/>
    </row>
    <row r="2251" spans="1:12" s="381" customFormat="1" x14ac:dyDescent="0.2">
      <c r="A2251" s="13"/>
      <c r="B2251" s="299"/>
      <c r="C2251" s="13"/>
      <c r="F2251" s="17"/>
      <c r="G2251" s="17"/>
      <c r="H2251" s="13"/>
      <c r="I2251" s="17"/>
      <c r="J2251" s="17"/>
      <c r="K2251" s="17"/>
      <c r="L2251" s="13"/>
    </row>
    <row r="2252" spans="1:12" s="381" customFormat="1" x14ac:dyDescent="0.2">
      <c r="A2252" s="13"/>
      <c r="B2252" s="299"/>
      <c r="C2252" s="13"/>
      <c r="F2252" s="17"/>
      <c r="G2252" s="17"/>
      <c r="H2252" s="13"/>
      <c r="I2252" s="17"/>
      <c r="J2252" s="17"/>
      <c r="K2252" s="17"/>
      <c r="L2252" s="13"/>
    </row>
    <row r="2253" spans="1:12" s="381" customFormat="1" x14ac:dyDescent="0.2">
      <c r="A2253" s="13"/>
      <c r="B2253" s="299"/>
      <c r="C2253" s="13"/>
      <c r="F2253" s="17"/>
      <c r="G2253" s="17"/>
      <c r="H2253" s="13"/>
      <c r="I2253" s="17"/>
      <c r="J2253" s="17"/>
      <c r="K2253" s="17"/>
      <c r="L2253" s="13"/>
    </row>
    <row r="2254" spans="1:12" s="381" customFormat="1" x14ac:dyDescent="0.2">
      <c r="A2254" s="13"/>
      <c r="B2254" s="299"/>
      <c r="C2254" s="13"/>
      <c r="F2254" s="17"/>
      <c r="G2254" s="17"/>
      <c r="H2254" s="13"/>
      <c r="I2254" s="17"/>
      <c r="J2254" s="17"/>
      <c r="K2254" s="17"/>
      <c r="L2254" s="13"/>
    </row>
    <row r="2255" spans="1:12" s="381" customFormat="1" x14ac:dyDescent="0.2">
      <c r="A2255" s="13"/>
      <c r="B2255" s="299"/>
      <c r="C2255" s="13"/>
      <c r="F2255" s="17"/>
      <c r="G2255" s="17"/>
      <c r="H2255" s="13"/>
      <c r="I2255" s="17"/>
      <c r="J2255" s="17"/>
      <c r="K2255" s="17"/>
      <c r="L2255" s="13"/>
    </row>
    <row r="2256" spans="1:12" s="381" customFormat="1" x14ac:dyDescent="0.2">
      <c r="A2256" s="13"/>
      <c r="B2256" s="299"/>
      <c r="C2256" s="13"/>
      <c r="F2256" s="17"/>
      <c r="G2256" s="17"/>
      <c r="H2256" s="13"/>
      <c r="I2256" s="17"/>
      <c r="J2256" s="17"/>
      <c r="K2256" s="17"/>
      <c r="L2256" s="13"/>
    </row>
    <row r="2257" spans="1:12" s="381" customFormat="1" x14ac:dyDescent="0.2">
      <c r="A2257" s="13"/>
      <c r="B2257" s="299"/>
      <c r="C2257" s="13"/>
      <c r="F2257" s="17"/>
      <c r="G2257" s="17"/>
      <c r="H2257" s="13"/>
      <c r="I2257" s="17"/>
      <c r="J2257" s="17"/>
      <c r="K2257" s="17"/>
      <c r="L2257" s="13"/>
    </row>
    <row r="2258" spans="1:12" s="381" customFormat="1" x14ac:dyDescent="0.2">
      <c r="A2258" s="13"/>
      <c r="B2258" s="299"/>
      <c r="C2258" s="13"/>
      <c r="F2258" s="17"/>
      <c r="G2258" s="17"/>
      <c r="H2258" s="13"/>
      <c r="I2258" s="17"/>
      <c r="J2258" s="17"/>
      <c r="K2258" s="17"/>
      <c r="L2258" s="13"/>
    </row>
    <row r="2259" spans="1:12" s="381" customFormat="1" x14ac:dyDescent="0.2">
      <c r="A2259" s="13"/>
      <c r="B2259" s="299"/>
      <c r="C2259" s="13"/>
      <c r="F2259" s="17"/>
      <c r="G2259" s="17"/>
      <c r="H2259" s="13"/>
      <c r="I2259" s="17"/>
      <c r="J2259" s="17"/>
      <c r="K2259" s="17"/>
      <c r="L2259" s="13"/>
    </row>
    <row r="2260" spans="1:12" s="381" customFormat="1" x14ac:dyDescent="0.2">
      <c r="A2260" s="13"/>
      <c r="B2260" s="299"/>
      <c r="C2260" s="13"/>
      <c r="F2260" s="17"/>
      <c r="G2260" s="17"/>
      <c r="H2260" s="13"/>
      <c r="I2260" s="17"/>
      <c r="J2260" s="17"/>
      <c r="K2260" s="17"/>
      <c r="L2260" s="13"/>
    </row>
    <row r="2261" spans="1:12" s="381" customFormat="1" x14ac:dyDescent="0.2">
      <c r="A2261" s="13"/>
      <c r="B2261" s="299"/>
      <c r="C2261" s="13"/>
      <c r="F2261" s="17"/>
      <c r="G2261" s="17"/>
      <c r="H2261" s="13"/>
      <c r="I2261" s="17"/>
      <c r="J2261" s="17"/>
      <c r="K2261" s="17"/>
      <c r="L2261" s="13"/>
    </row>
    <row r="2262" spans="1:12" s="381" customFormat="1" x14ac:dyDescent="0.2">
      <c r="A2262" s="13"/>
      <c r="B2262" s="299"/>
      <c r="C2262" s="13"/>
      <c r="F2262" s="17"/>
      <c r="G2262" s="17"/>
      <c r="H2262" s="13"/>
      <c r="I2262" s="17"/>
      <c r="J2262" s="17"/>
      <c r="K2262" s="17"/>
      <c r="L2262" s="13"/>
    </row>
    <row r="2263" spans="1:12" s="381" customFormat="1" x14ac:dyDescent="0.2">
      <c r="A2263" s="13"/>
      <c r="B2263" s="299"/>
      <c r="C2263" s="13"/>
      <c r="F2263" s="17"/>
      <c r="G2263" s="17"/>
      <c r="H2263" s="13"/>
      <c r="I2263" s="17"/>
      <c r="J2263" s="17"/>
      <c r="K2263" s="17"/>
      <c r="L2263" s="13"/>
    </row>
    <row r="2264" spans="1:12" s="381" customFormat="1" x14ac:dyDescent="0.2">
      <c r="A2264" s="13"/>
      <c r="B2264" s="299"/>
      <c r="C2264" s="13"/>
      <c r="F2264" s="17"/>
      <c r="G2264" s="17"/>
      <c r="H2264" s="13"/>
      <c r="I2264" s="17"/>
      <c r="J2264" s="17"/>
      <c r="K2264" s="17"/>
      <c r="L2264" s="13"/>
    </row>
    <row r="2265" spans="1:12" s="381" customFormat="1" x14ac:dyDescent="0.2">
      <c r="A2265" s="13"/>
      <c r="B2265" s="299"/>
      <c r="C2265" s="13"/>
      <c r="F2265" s="17"/>
      <c r="G2265" s="17"/>
      <c r="H2265" s="13"/>
      <c r="I2265" s="17"/>
      <c r="J2265" s="17"/>
      <c r="K2265" s="17"/>
      <c r="L2265" s="13"/>
    </row>
    <row r="2266" spans="1:12" s="381" customFormat="1" x14ac:dyDescent="0.2">
      <c r="A2266" s="13"/>
      <c r="B2266" s="299"/>
      <c r="C2266" s="13"/>
      <c r="F2266" s="17"/>
      <c r="G2266" s="17"/>
      <c r="H2266" s="13"/>
      <c r="I2266" s="17"/>
      <c r="J2266" s="17"/>
      <c r="K2266" s="17"/>
      <c r="L2266" s="13"/>
    </row>
    <row r="2267" spans="1:12" s="381" customFormat="1" x14ac:dyDescent="0.2">
      <c r="A2267" s="13"/>
      <c r="B2267" s="299"/>
      <c r="C2267" s="13"/>
      <c r="F2267" s="17"/>
      <c r="G2267" s="17"/>
      <c r="H2267" s="13"/>
      <c r="I2267" s="17"/>
      <c r="J2267" s="17"/>
      <c r="K2267" s="17"/>
      <c r="L2267" s="13"/>
    </row>
    <row r="2268" spans="1:12" s="381" customFormat="1" x14ac:dyDescent="0.2">
      <c r="A2268" s="13"/>
      <c r="B2268" s="299"/>
      <c r="C2268" s="13"/>
      <c r="F2268" s="17"/>
      <c r="G2268" s="17"/>
      <c r="H2268" s="13"/>
      <c r="I2268" s="17"/>
      <c r="J2268" s="17"/>
      <c r="K2268" s="17"/>
      <c r="L2268" s="13"/>
    </row>
    <row r="2269" spans="1:12" s="381" customFormat="1" x14ac:dyDescent="0.2">
      <c r="A2269" s="13"/>
      <c r="B2269" s="299"/>
      <c r="C2269" s="13"/>
      <c r="F2269" s="17"/>
      <c r="G2269" s="17"/>
      <c r="H2269" s="13"/>
      <c r="I2269" s="17"/>
      <c r="J2269" s="17"/>
      <c r="K2269" s="17"/>
      <c r="L2269" s="13"/>
    </row>
    <row r="2270" spans="1:12" s="381" customFormat="1" x14ac:dyDescent="0.2">
      <c r="A2270" s="13"/>
      <c r="B2270" s="299"/>
      <c r="C2270" s="13"/>
      <c r="F2270" s="17"/>
      <c r="G2270" s="17"/>
      <c r="H2270" s="13"/>
      <c r="I2270" s="17"/>
      <c r="J2270" s="17"/>
      <c r="K2270" s="17"/>
      <c r="L2270" s="13"/>
    </row>
    <row r="2271" spans="1:12" s="381" customFormat="1" x14ac:dyDescent="0.2">
      <c r="A2271" s="13"/>
      <c r="B2271" s="299"/>
      <c r="C2271" s="13"/>
      <c r="F2271" s="17"/>
      <c r="G2271" s="17"/>
      <c r="H2271" s="13"/>
      <c r="I2271" s="17"/>
      <c r="J2271" s="17"/>
      <c r="K2271" s="17"/>
      <c r="L2271" s="13"/>
    </row>
    <row r="2272" spans="1:12" s="381" customFormat="1" x14ac:dyDescent="0.2">
      <c r="A2272" s="13"/>
      <c r="B2272" s="299"/>
      <c r="C2272" s="13"/>
      <c r="F2272" s="17"/>
      <c r="G2272" s="17"/>
      <c r="H2272" s="13"/>
      <c r="I2272" s="17"/>
      <c r="J2272" s="17"/>
      <c r="K2272" s="17"/>
      <c r="L2272" s="13"/>
    </row>
    <row r="2273" spans="1:12" s="381" customFormat="1" x14ac:dyDescent="0.2">
      <c r="A2273" s="13"/>
      <c r="B2273" s="299"/>
      <c r="C2273" s="13"/>
      <c r="F2273" s="17"/>
      <c r="G2273" s="17"/>
      <c r="H2273" s="13"/>
      <c r="I2273" s="17"/>
      <c r="J2273" s="17"/>
      <c r="K2273" s="17"/>
      <c r="L2273" s="13"/>
    </row>
    <row r="2274" spans="1:12" s="381" customFormat="1" x14ac:dyDescent="0.2">
      <c r="A2274" s="13"/>
      <c r="B2274" s="299"/>
      <c r="C2274" s="13"/>
      <c r="F2274" s="17"/>
      <c r="G2274" s="17"/>
      <c r="H2274" s="13"/>
      <c r="I2274" s="17"/>
      <c r="J2274" s="17"/>
      <c r="K2274" s="17"/>
      <c r="L2274" s="13"/>
    </row>
    <row r="2275" spans="1:12" s="381" customFormat="1" x14ac:dyDescent="0.2">
      <c r="A2275" s="13"/>
      <c r="B2275" s="299"/>
      <c r="C2275" s="13"/>
      <c r="F2275" s="17"/>
      <c r="G2275" s="17"/>
      <c r="H2275" s="13"/>
      <c r="I2275" s="17"/>
      <c r="J2275" s="17"/>
      <c r="K2275" s="17"/>
      <c r="L2275" s="13"/>
    </row>
    <row r="2276" spans="1:12" s="381" customFormat="1" x14ac:dyDescent="0.2">
      <c r="A2276" s="13"/>
      <c r="B2276" s="299"/>
      <c r="C2276" s="13"/>
      <c r="F2276" s="17"/>
      <c r="G2276" s="17"/>
      <c r="H2276" s="13"/>
      <c r="I2276" s="17"/>
      <c r="J2276" s="17"/>
      <c r="K2276" s="17"/>
      <c r="L2276" s="13"/>
    </row>
    <row r="2277" spans="1:12" s="381" customFormat="1" x14ac:dyDescent="0.2">
      <c r="A2277" s="13"/>
      <c r="B2277" s="299"/>
      <c r="C2277" s="13"/>
      <c r="F2277" s="17"/>
      <c r="G2277" s="17"/>
      <c r="H2277" s="13"/>
      <c r="I2277" s="17"/>
      <c r="J2277" s="17"/>
      <c r="K2277" s="17"/>
      <c r="L2277" s="13"/>
    </row>
    <row r="2278" spans="1:12" s="381" customFormat="1" x14ac:dyDescent="0.2">
      <c r="A2278" s="13"/>
      <c r="B2278" s="299"/>
      <c r="C2278" s="13"/>
      <c r="F2278" s="17"/>
      <c r="G2278" s="17"/>
      <c r="H2278" s="13"/>
      <c r="I2278" s="17"/>
      <c r="J2278" s="17"/>
      <c r="K2278" s="17"/>
      <c r="L2278" s="13"/>
    </row>
    <row r="2279" spans="1:12" s="381" customFormat="1" x14ac:dyDescent="0.2">
      <c r="A2279" s="13"/>
      <c r="B2279" s="299"/>
      <c r="C2279" s="13"/>
      <c r="F2279" s="17"/>
      <c r="G2279" s="17"/>
      <c r="H2279" s="13"/>
      <c r="I2279" s="17"/>
      <c r="J2279" s="17"/>
      <c r="K2279" s="17"/>
      <c r="L2279" s="13"/>
    </row>
    <row r="2280" spans="1:12" s="381" customFormat="1" x14ac:dyDescent="0.2">
      <c r="A2280" s="13"/>
      <c r="B2280" s="299"/>
      <c r="C2280" s="13"/>
      <c r="F2280" s="17"/>
      <c r="G2280" s="17"/>
      <c r="H2280" s="13"/>
      <c r="I2280" s="17"/>
      <c r="J2280" s="17"/>
      <c r="K2280" s="17"/>
      <c r="L2280" s="13"/>
    </row>
    <row r="2281" spans="1:12" s="381" customFormat="1" x14ac:dyDescent="0.2">
      <c r="A2281" s="13"/>
      <c r="B2281" s="299"/>
      <c r="C2281" s="13"/>
      <c r="F2281" s="17"/>
      <c r="G2281" s="17"/>
      <c r="H2281" s="13"/>
      <c r="I2281" s="17"/>
      <c r="J2281" s="17"/>
      <c r="K2281" s="17"/>
      <c r="L2281" s="13"/>
    </row>
    <row r="2282" spans="1:12" s="381" customFormat="1" x14ac:dyDescent="0.2">
      <c r="A2282" s="13"/>
      <c r="B2282" s="299"/>
      <c r="C2282" s="13"/>
      <c r="F2282" s="17"/>
      <c r="G2282" s="17"/>
      <c r="H2282" s="13"/>
      <c r="I2282" s="17"/>
      <c r="J2282" s="17"/>
      <c r="K2282" s="17"/>
      <c r="L2282" s="13"/>
    </row>
    <row r="2283" spans="1:12" s="381" customFormat="1" x14ac:dyDescent="0.2">
      <c r="A2283" s="13"/>
      <c r="B2283" s="299"/>
      <c r="C2283" s="13"/>
      <c r="F2283" s="17"/>
      <c r="G2283" s="17"/>
      <c r="H2283" s="13"/>
      <c r="I2283" s="17"/>
      <c r="J2283" s="17"/>
      <c r="K2283" s="17"/>
      <c r="L2283" s="13"/>
    </row>
    <row r="2284" spans="1:12" s="381" customFormat="1" x14ac:dyDescent="0.2">
      <c r="A2284" s="13"/>
      <c r="B2284" s="299"/>
      <c r="C2284" s="13"/>
      <c r="F2284" s="17"/>
      <c r="G2284" s="17"/>
      <c r="H2284" s="13"/>
      <c r="I2284" s="17"/>
      <c r="J2284" s="17"/>
      <c r="K2284" s="17"/>
      <c r="L2284" s="13"/>
    </row>
    <row r="2285" spans="1:12" s="381" customFormat="1" x14ac:dyDescent="0.2">
      <c r="A2285" s="13"/>
      <c r="B2285" s="299"/>
      <c r="C2285" s="13"/>
      <c r="F2285" s="17"/>
      <c r="G2285" s="17"/>
      <c r="H2285" s="13"/>
      <c r="I2285" s="17"/>
      <c r="J2285" s="17"/>
      <c r="K2285" s="17"/>
      <c r="L2285" s="13"/>
    </row>
    <row r="2286" spans="1:12" s="381" customFormat="1" x14ac:dyDescent="0.2">
      <c r="A2286" s="13"/>
      <c r="B2286" s="299"/>
      <c r="C2286" s="13"/>
      <c r="F2286" s="17"/>
      <c r="G2286" s="17"/>
      <c r="H2286" s="13"/>
      <c r="I2286" s="17"/>
      <c r="J2286" s="17"/>
      <c r="K2286" s="17"/>
      <c r="L2286" s="13"/>
    </row>
    <row r="2287" spans="1:12" s="381" customFormat="1" x14ac:dyDescent="0.2">
      <c r="A2287" s="13"/>
      <c r="B2287" s="299"/>
      <c r="C2287" s="13"/>
      <c r="F2287" s="17"/>
      <c r="G2287" s="17"/>
      <c r="H2287" s="13"/>
      <c r="I2287" s="17"/>
      <c r="J2287" s="17"/>
      <c r="K2287" s="17"/>
      <c r="L2287" s="13"/>
    </row>
    <row r="2288" spans="1:12" s="381" customFormat="1" x14ac:dyDescent="0.2">
      <c r="A2288" s="13"/>
      <c r="B2288" s="299"/>
      <c r="C2288" s="13"/>
      <c r="F2288" s="17"/>
      <c r="G2288" s="17"/>
      <c r="H2288" s="13"/>
      <c r="I2288" s="17"/>
      <c r="J2288" s="17"/>
      <c r="K2288" s="17"/>
      <c r="L2288" s="13"/>
    </row>
    <row r="2289" spans="1:12" s="381" customFormat="1" x14ac:dyDescent="0.2">
      <c r="A2289" s="13"/>
      <c r="B2289" s="299"/>
      <c r="C2289" s="13"/>
      <c r="F2289" s="17"/>
      <c r="G2289" s="17"/>
      <c r="H2289" s="13"/>
      <c r="I2289" s="17"/>
      <c r="J2289" s="17"/>
      <c r="K2289" s="17"/>
      <c r="L2289" s="13"/>
    </row>
    <row r="2290" spans="1:12" s="381" customFormat="1" x14ac:dyDescent="0.2">
      <c r="A2290" s="13"/>
      <c r="B2290" s="299"/>
      <c r="C2290" s="13"/>
      <c r="F2290" s="17"/>
      <c r="G2290" s="17"/>
      <c r="H2290" s="13"/>
      <c r="I2290" s="17"/>
      <c r="J2290" s="17"/>
      <c r="K2290" s="17"/>
      <c r="L2290" s="13"/>
    </row>
    <row r="2291" spans="1:12" s="381" customFormat="1" x14ac:dyDescent="0.2">
      <c r="A2291" s="13"/>
      <c r="B2291" s="299"/>
      <c r="C2291" s="13"/>
      <c r="F2291" s="17"/>
      <c r="G2291" s="17"/>
      <c r="H2291" s="13"/>
      <c r="I2291" s="17"/>
      <c r="J2291" s="17"/>
      <c r="K2291" s="17"/>
      <c r="L2291" s="13"/>
    </row>
    <row r="2292" spans="1:12" s="381" customFormat="1" x14ac:dyDescent="0.2">
      <c r="A2292" s="13"/>
      <c r="B2292" s="299"/>
      <c r="C2292" s="13"/>
      <c r="F2292" s="17"/>
      <c r="G2292" s="17"/>
      <c r="H2292" s="13"/>
      <c r="I2292" s="17"/>
      <c r="J2292" s="17"/>
      <c r="K2292" s="17"/>
      <c r="L2292" s="13"/>
    </row>
    <row r="2293" spans="1:12" s="381" customFormat="1" x14ac:dyDescent="0.2">
      <c r="A2293" s="13"/>
      <c r="B2293" s="299"/>
      <c r="C2293" s="13"/>
      <c r="F2293" s="17"/>
      <c r="G2293" s="17"/>
      <c r="H2293" s="13"/>
      <c r="I2293" s="17"/>
      <c r="J2293" s="17"/>
      <c r="K2293" s="17"/>
      <c r="L2293" s="13"/>
    </row>
    <row r="2294" spans="1:12" s="381" customFormat="1" x14ac:dyDescent="0.2">
      <c r="A2294" s="13"/>
      <c r="B2294" s="299"/>
      <c r="C2294" s="13"/>
      <c r="F2294" s="17"/>
      <c r="G2294" s="17"/>
      <c r="H2294" s="13"/>
      <c r="I2294" s="17"/>
      <c r="J2294" s="17"/>
      <c r="K2294" s="17"/>
      <c r="L2294" s="13"/>
    </row>
    <row r="2295" spans="1:12" s="381" customFormat="1" x14ac:dyDescent="0.2">
      <c r="A2295" s="13"/>
      <c r="B2295" s="299"/>
      <c r="C2295" s="13"/>
      <c r="F2295" s="17"/>
      <c r="G2295" s="17"/>
      <c r="H2295" s="13"/>
      <c r="I2295" s="17"/>
      <c r="J2295" s="17"/>
      <c r="K2295" s="17"/>
      <c r="L2295" s="13"/>
    </row>
    <row r="2296" spans="1:12" s="381" customFormat="1" x14ac:dyDescent="0.2">
      <c r="A2296" s="13"/>
      <c r="B2296" s="299"/>
      <c r="C2296" s="13"/>
      <c r="F2296" s="17"/>
      <c r="G2296" s="17"/>
      <c r="H2296" s="13"/>
      <c r="I2296" s="17"/>
      <c r="J2296" s="17"/>
      <c r="K2296" s="17"/>
      <c r="L2296" s="13"/>
    </row>
    <row r="2297" spans="1:12" s="381" customFormat="1" x14ac:dyDescent="0.2">
      <c r="A2297" s="13"/>
      <c r="B2297" s="299"/>
      <c r="C2297" s="13"/>
      <c r="F2297" s="17"/>
      <c r="G2297" s="17"/>
      <c r="H2297" s="13"/>
      <c r="I2297" s="17"/>
      <c r="J2297" s="17"/>
      <c r="K2297" s="17"/>
      <c r="L2297" s="13"/>
    </row>
    <row r="2298" spans="1:12" s="381" customFormat="1" x14ac:dyDescent="0.2">
      <c r="A2298" s="13"/>
      <c r="B2298" s="299"/>
      <c r="C2298" s="13"/>
      <c r="F2298" s="17"/>
      <c r="G2298" s="17"/>
      <c r="H2298" s="13"/>
      <c r="I2298" s="17"/>
      <c r="J2298" s="17"/>
      <c r="K2298" s="17"/>
      <c r="L2298" s="13"/>
    </row>
    <row r="2299" spans="1:12" s="381" customFormat="1" x14ac:dyDescent="0.2">
      <c r="A2299" s="13"/>
      <c r="B2299" s="299"/>
      <c r="C2299" s="13"/>
      <c r="F2299" s="17"/>
      <c r="G2299" s="17"/>
      <c r="H2299" s="13"/>
      <c r="I2299" s="17"/>
      <c r="J2299" s="17"/>
      <c r="K2299" s="17"/>
      <c r="L2299" s="13"/>
    </row>
    <row r="2300" spans="1:12" s="381" customFormat="1" x14ac:dyDescent="0.2">
      <c r="A2300" s="13"/>
      <c r="B2300" s="299"/>
      <c r="C2300" s="13"/>
      <c r="F2300" s="17"/>
      <c r="G2300" s="17"/>
      <c r="H2300" s="13"/>
      <c r="I2300" s="17"/>
      <c r="J2300" s="17"/>
      <c r="K2300" s="17"/>
      <c r="L2300" s="13"/>
    </row>
    <row r="2301" spans="1:12" s="381" customFormat="1" x14ac:dyDescent="0.2">
      <c r="A2301" s="13"/>
      <c r="B2301" s="299"/>
      <c r="C2301" s="13"/>
      <c r="F2301" s="17"/>
      <c r="G2301" s="17"/>
      <c r="H2301" s="13"/>
      <c r="I2301" s="17"/>
      <c r="J2301" s="17"/>
      <c r="K2301" s="17"/>
      <c r="L2301" s="13"/>
    </row>
  </sheetData>
  <sheetProtection algorithmName="SHA-512" hashValue="D5yTes5cKpjq9EpKBxy7n8Ppiorq7pVarHm4ExvtN6U7QQW5iY/cIeYXn8jlDAsDy+Sr80IA6k4rB19F7yLi/w==" saltValue="bD9+c2zUTsx/va8UFgnzlg==" spinCount="100000" sheet="1" objects="1" scenarios="1"/>
  <mergeCells count="12">
    <mergeCell ref="A13:A16"/>
    <mergeCell ref="A6:I6"/>
    <mergeCell ref="A12:I12"/>
    <mergeCell ref="A23:A26"/>
    <mergeCell ref="A28:A31"/>
    <mergeCell ref="A48:I48"/>
    <mergeCell ref="A39:I39"/>
    <mergeCell ref="A42:I42"/>
    <mergeCell ref="A18:A21"/>
    <mergeCell ref="A37:A38"/>
    <mergeCell ref="A44:A47"/>
    <mergeCell ref="A33:A35"/>
  </mergeCells>
  <pageMargins left="0.7" right="0.7" top="0.75" bottom="0.75" header="0.3" footer="0.3"/>
  <pageSetup paperSize="9" scale="50" fitToHeight="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8">
    <pageSetUpPr fitToPage="1"/>
  </sheetPr>
  <dimension ref="A1:S80"/>
  <sheetViews>
    <sheetView view="pageBreakPreview" zoomScaleNormal="100" zoomScaleSheetLayoutView="100" workbookViewId="0">
      <pane ySplit="5" topLeftCell="A6" activePane="bottomLeft" state="frozen"/>
      <selection pane="bottomLeft" activeCell="A6" sqref="A6:XFD6"/>
    </sheetView>
  </sheetViews>
  <sheetFormatPr defaultColWidth="8.7109375" defaultRowHeight="12.75" x14ac:dyDescent="0.2"/>
  <cols>
    <col min="1" max="1" width="20.28515625" style="7" customWidth="1"/>
    <col min="2" max="2" width="7.42578125" style="7" customWidth="1"/>
    <col min="3" max="3" width="8.28515625" style="7" bestFit="1" customWidth="1"/>
    <col min="4" max="4" width="14.7109375" style="7" customWidth="1"/>
    <col min="5" max="5" width="15.42578125" style="8" bestFit="1" customWidth="1"/>
    <col min="6" max="6" width="23.28515625" style="9" customWidth="1"/>
    <col min="7" max="7" width="7.7109375" style="8" customWidth="1"/>
    <col min="8" max="9" width="9.28515625" style="8" customWidth="1"/>
    <col min="10" max="11" width="10.7109375" style="125" customWidth="1"/>
    <col min="12" max="12" width="9.42578125" style="8" bestFit="1" customWidth="1"/>
    <col min="13" max="13" width="9.28515625" style="10" customWidth="1"/>
    <col min="14" max="16384" width="8.7109375" style="7"/>
  </cols>
  <sheetData>
    <row r="1" spans="1:19" ht="117.4" customHeight="1" x14ac:dyDescent="0.3">
      <c r="A1" s="1"/>
      <c r="D1" s="11"/>
      <c r="P1" s="138"/>
    </row>
    <row r="2" spans="1:19" s="138" customFormat="1" ht="29.65" customHeight="1" x14ac:dyDescent="0.4">
      <c r="A2" s="651" t="str">
        <f>Оглавление!A10</f>
        <v>28.08.2026                   www.sanext.ru                   тел. +7(812)317-21-11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3"/>
    </row>
    <row r="3" spans="1:19" customFormat="1" ht="30" customHeight="1" x14ac:dyDescent="0.2">
      <c r="A3" s="656" t="s">
        <v>434</v>
      </c>
      <c r="B3" s="657"/>
      <c r="C3" s="657"/>
      <c r="D3" s="657"/>
      <c r="E3" s="657"/>
      <c r="F3" s="657"/>
      <c r="G3" s="657"/>
      <c r="H3" s="657"/>
      <c r="I3" s="658"/>
      <c r="J3" s="532"/>
      <c r="K3" s="533" t="s">
        <v>261</v>
      </c>
      <c r="L3" s="654">
        <f>SUM(M8:M31,M61:M61,M68:M73,M75:M76,M79:M80,M34:M57)</f>
        <v>0</v>
      </c>
      <c r="M3" s="655"/>
    </row>
    <row r="4" spans="1:19" ht="4.5" hidden="1" customHeight="1" x14ac:dyDescent="0.25">
      <c r="A4" s="534"/>
      <c r="B4" s="13"/>
      <c r="C4" s="13"/>
      <c r="D4" s="13"/>
      <c r="E4" s="13"/>
      <c r="F4" s="13"/>
      <c r="G4" s="13"/>
      <c r="H4" s="13"/>
      <c r="I4" s="13"/>
      <c r="J4" s="535"/>
      <c r="K4" s="535"/>
      <c r="L4" s="13"/>
      <c r="M4" s="536"/>
    </row>
    <row r="5" spans="1:19" s="234" customFormat="1" ht="42" customHeight="1" x14ac:dyDescent="0.2">
      <c r="A5" s="231" t="s">
        <v>33</v>
      </c>
      <c r="B5" s="659" t="s">
        <v>1</v>
      </c>
      <c r="C5" s="659"/>
      <c r="D5" s="659" t="s">
        <v>0</v>
      </c>
      <c r="E5" s="660"/>
      <c r="F5" s="660"/>
      <c r="G5" s="660"/>
      <c r="H5" s="231" t="s">
        <v>245</v>
      </c>
      <c r="I5" s="231" t="s">
        <v>250</v>
      </c>
      <c r="J5" s="233" t="str">
        <f>IF(Оглавление!$D$12="НДС",Лист1!$G$1,IF(Оглавление!$D$12="Без НДС",Лист1!$F$1,""))</f>
        <v>Цена за шт с НДС, руб.</v>
      </c>
      <c r="K5" s="232" t="s">
        <v>234</v>
      </c>
      <c r="L5" s="231" t="s">
        <v>235</v>
      </c>
      <c r="M5" s="231" t="s">
        <v>236</v>
      </c>
    </row>
    <row r="6" spans="1:19" s="559" customFormat="1" ht="28.15" customHeight="1" x14ac:dyDescent="0.2">
      <c r="A6" s="641" t="s">
        <v>786</v>
      </c>
      <c r="B6" s="642"/>
      <c r="C6" s="642"/>
      <c r="D6" s="642"/>
      <c r="E6" s="642"/>
      <c r="F6" s="642"/>
      <c r="G6" s="642"/>
      <c r="H6" s="642"/>
      <c r="I6" s="642"/>
      <c r="J6" s="642"/>
      <c r="K6" s="642"/>
      <c r="L6" s="642"/>
      <c r="M6" s="642"/>
    </row>
    <row r="7" spans="1:19" s="567" customFormat="1" ht="45" x14ac:dyDescent="0.2">
      <c r="A7" s="561"/>
      <c r="B7" s="562" t="s">
        <v>176</v>
      </c>
      <c r="C7" s="562" t="s">
        <v>175</v>
      </c>
      <c r="D7" s="231" t="s">
        <v>536</v>
      </c>
      <c r="E7" s="231" t="s">
        <v>34</v>
      </c>
      <c r="F7" s="563" t="s">
        <v>35</v>
      </c>
      <c r="G7" s="563" t="s">
        <v>758</v>
      </c>
      <c r="H7" s="231" t="s">
        <v>245</v>
      </c>
      <c r="I7" s="231" t="s">
        <v>250</v>
      </c>
      <c r="J7" s="566" t="s">
        <v>835</v>
      </c>
      <c r="K7" s="566" t="s">
        <v>835</v>
      </c>
      <c r="L7" s="231" t="s">
        <v>235</v>
      </c>
      <c r="M7" s="231" t="s">
        <v>252</v>
      </c>
      <c r="Q7" s="568"/>
      <c r="R7" s="568"/>
      <c r="S7" s="568"/>
    </row>
    <row r="8" spans="1:19" ht="15" customHeight="1" x14ac:dyDescent="0.2">
      <c r="A8" s="662"/>
      <c r="B8" s="537">
        <v>5753</v>
      </c>
      <c r="C8" s="537">
        <v>5773</v>
      </c>
      <c r="D8" s="538" t="s">
        <v>174</v>
      </c>
      <c r="E8" s="539">
        <v>0.6</v>
      </c>
      <c r="F8" s="539" t="s">
        <v>114</v>
      </c>
      <c r="G8" s="537" t="s">
        <v>36</v>
      </c>
      <c r="H8" s="537" t="s">
        <v>260</v>
      </c>
      <c r="I8" s="537">
        <v>1</v>
      </c>
      <c r="J8" s="460">
        <f>IF(Оглавление!$D$12="НДС",VLOOKUP(B8,Лист1!A:C,3,FALSE),IF(Оглавление!$D$12="Без НДС",VLOOKUP(B8,Лист1!A:C,2,FALSE),""))</f>
        <v>8460</v>
      </c>
      <c r="K8" s="540">
        <f t="shared" ref="K8:K31" si="0">J8-(J8/100)*$J$3</f>
        <v>8460</v>
      </c>
      <c r="L8" s="541"/>
      <c r="M8" s="542">
        <f t="shared" ref="M8:M31" si="1">K8*L8</f>
        <v>0</v>
      </c>
    </row>
    <row r="9" spans="1:19" ht="15" customHeight="1" x14ac:dyDescent="0.2">
      <c r="A9" s="662"/>
      <c r="B9" s="537">
        <v>5752</v>
      </c>
      <c r="C9" s="537">
        <v>5772</v>
      </c>
      <c r="D9" s="538" t="s">
        <v>174</v>
      </c>
      <c r="E9" s="539">
        <v>0.6</v>
      </c>
      <c r="F9" s="539" t="s">
        <v>135</v>
      </c>
      <c r="G9" s="537" t="s">
        <v>36</v>
      </c>
      <c r="H9" s="537" t="s">
        <v>260</v>
      </c>
      <c r="I9" s="537">
        <v>1</v>
      </c>
      <c r="J9" s="542">
        <f>IF(Оглавление!$D$12="НДС",VLOOKUP(B9,Лист1!A:C,3,FALSE),IF(Оглавление!$D$12="Без НДС",VLOOKUP(B9,Лист1!A:C,2,FALSE),""))</f>
        <v>8125</v>
      </c>
      <c r="K9" s="540">
        <f t="shared" si="0"/>
        <v>8125</v>
      </c>
      <c r="L9" s="541"/>
      <c r="M9" s="542">
        <f t="shared" si="1"/>
        <v>0</v>
      </c>
    </row>
    <row r="10" spans="1:19" ht="15" customHeight="1" x14ac:dyDescent="0.2">
      <c r="A10" s="662"/>
      <c r="B10" s="537">
        <v>5950</v>
      </c>
      <c r="C10" s="537">
        <v>5970</v>
      </c>
      <c r="D10" s="538" t="s">
        <v>174</v>
      </c>
      <c r="E10" s="539">
        <v>0.6</v>
      </c>
      <c r="F10" s="539" t="s">
        <v>787</v>
      </c>
      <c r="G10" s="537" t="s">
        <v>36</v>
      </c>
      <c r="H10" s="537" t="s">
        <v>260</v>
      </c>
      <c r="I10" s="537">
        <v>1</v>
      </c>
      <c r="J10" s="542">
        <f>IF(Оглавление!$D$12="НДС",VLOOKUP(B10,Лист1!A:C,3,FALSE),IF(Оглавление!$D$12="Без НДС",VLOOKUP(B10,Лист1!A:C,2,FALSE),""))</f>
        <v>12825</v>
      </c>
      <c r="K10" s="540">
        <f t="shared" si="0"/>
        <v>12825</v>
      </c>
      <c r="L10" s="541"/>
      <c r="M10" s="542">
        <f t="shared" si="1"/>
        <v>0</v>
      </c>
    </row>
    <row r="11" spans="1:19" ht="15" customHeight="1" x14ac:dyDescent="0.2">
      <c r="A11" s="662"/>
      <c r="B11" s="537">
        <v>5790</v>
      </c>
      <c r="C11" s="537">
        <v>5791</v>
      </c>
      <c r="D11" s="538" t="s">
        <v>174</v>
      </c>
      <c r="E11" s="539">
        <v>0.6</v>
      </c>
      <c r="F11" s="539" t="s">
        <v>172</v>
      </c>
      <c r="G11" s="537" t="s">
        <v>36</v>
      </c>
      <c r="H11" s="537" t="s">
        <v>260</v>
      </c>
      <c r="I11" s="537">
        <v>1</v>
      </c>
      <c r="J11" s="542">
        <f>IF(Оглавление!$D$12="НДС",VLOOKUP(B11,Лист1!A:C,3,FALSE),IF(Оглавление!$D$12="Без НДС",VLOOKUP(B11,Лист1!A:C,2,FALSE),""))</f>
        <v>10025</v>
      </c>
      <c r="K11" s="540">
        <f t="shared" si="0"/>
        <v>10025</v>
      </c>
      <c r="L11" s="541"/>
      <c r="M11" s="542">
        <f t="shared" si="1"/>
        <v>0</v>
      </c>
    </row>
    <row r="12" spans="1:19" ht="15" customHeight="1" x14ac:dyDescent="0.2">
      <c r="A12" s="662"/>
      <c r="B12" s="537">
        <v>5780</v>
      </c>
      <c r="C12" s="537">
        <v>5781</v>
      </c>
      <c r="D12" s="538" t="s">
        <v>174</v>
      </c>
      <c r="E12" s="539">
        <v>0.6</v>
      </c>
      <c r="F12" s="539" t="s">
        <v>173</v>
      </c>
      <c r="G12" s="537" t="s">
        <v>36</v>
      </c>
      <c r="H12" s="537" t="s">
        <v>260</v>
      </c>
      <c r="I12" s="537">
        <v>1</v>
      </c>
      <c r="J12" s="543">
        <f>IF(Оглавление!$D$12="НДС",VLOOKUP(B12,Лист1!A:C,3,FALSE),IF(Оглавление!$D$12="Без НДС",VLOOKUP(B12,Лист1!A:C,2,FALSE),""))</f>
        <v>9410</v>
      </c>
      <c r="K12" s="540">
        <f t="shared" si="0"/>
        <v>9410</v>
      </c>
      <c r="L12" s="544"/>
      <c r="M12" s="542">
        <f t="shared" si="1"/>
        <v>0</v>
      </c>
    </row>
    <row r="13" spans="1:19" ht="15" customHeight="1" x14ac:dyDescent="0.2">
      <c r="A13" s="662"/>
      <c r="B13" s="537">
        <v>5796</v>
      </c>
      <c r="C13" s="537">
        <v>5797</v>
      </c>
      <c r="D13" s="538" t="s">
        <v>174</v>
      </c>
      <c r="E13" s="539">
        <v>0.6</v>
      </c>
      <c r="F13" s="539" t="s">
        <v>134</v>
      </c>
      <c r="G13" s="537" t="s">
        <v>36</v>
      </c>
      <c r="H13" s="537" t="s">
        <v>260</v>
      </c>
      <c r="I13" s="537">
        <v>1</v>
      </c>
      <c r="J13" s="397">
        <f>IF(Оглавление!$D$12="НДС",VLOOKUP(B13,Лист1!A:C,3,FALSE),IF(Оглавление!$D$12="Без НДС",VLOOKUP(B13,Лист1!A:C,2,FALSE),""))</f>
        <v>11085</v>
      </c>
      <c r="K13" s="540">
        <f t="shared" si="0"/>
        <v>11085</v>
      </c>
      <c r="L13" s="544"/>
      <c r="M13" s="542">
        <f t="shared" si="1"/>
        <v>0</v>
      </c>
    </row>
    <row r="14" spans="1:19" ht="15" customHeight="1" x14ac:dyDescent="0.2">
      <c r="A14" s="662"/>
      <c r="B14" s="537">
        <v>5786</v>
      </c>
      <c r="C14" s="537">
        <v>5787</v>
      </c>
      <c r="D14" s="538" t="s">
        <v>174</v>
      </c>
      <c r="E14" s="539">
        <v>0.6</v>
      </c>
      <c r="F14" s="539" t="s">
        <v>136</v>
      </c>
      <c r="G14" s="537" t="s">
        <v>36</v>
      </c>
      <c r="H14" s="537" t="s">
        <v>260</v>
      </c>
      <c r="I14" s="537">
        <v>1</v>
      </c>
      <c r="J14" s="397">
        <f>IF(Оглавление!$D$12="НДС",VLOOKUP(B14,Лист1!A:C,3,FALSE),IF(Оглавление!$D$12="Без НДС",VLOOKUP(B14,Лист1!A:C,2,FALSE),""))</f>
        <v>10525</v>
      </c>
      <c r="K14" s="540">
        <f t="shared" si="0"/>
        <v>10525</v>
      </c>
      <c r="L14" s="544"/>
      <c r="M14" s="542">
        <f t="shared" si="1"/>
        <v>0</v>
      </c>
    </row>
    <row r="15" spans="1:19" ht="15" customHeight="1" x14ac:dyDescent="0.2">
      <c r="A15" s="662"/>
      <c r="B15" s="537">
        <v>5980</v>
      </c>
      <c r="C15" s="537">
        <v>5981</v>
      </c>
      <c r="D15" s="538" t="s">
        <v>174</v>
      </c>
      <c r="E15" s="539">
        <v>0.6</v>
      </c>
      <c r="F15" s="539" t="s">
        <v>788</v>
      </c>
      <c r="G15" s="537" t="s">
        <v>36</v>
      </c>
      <c r="H15" s="537" t="s">
        <v>260</v>
      </c>
      <c r="I15" s="537">
        <v>1</v>
      </c>
      <c r="J15" s="542">
        <f>IF(Оглавление!$D$12="НДС",VLOOKUP(B15,Лист1!A:C,3,FALSE),IF(Оглавление!$D$12="Без НДС",VLOOKUP(B15,Лист1!A:C,2,FALSE),""))</f>
        <v>10525</v>
      </c>
      <c r="K15" s="540">
        <f t="shared" si="0"/>
        <v>10525</v>
      </c>
      <c r="L15" s="541"/>
      <c r="M15" s="542">
        <f t="shared" si="1"/>
        <v>0</v>
      </c>
    </row>
    <row r="16" spans="1:19" ht="15" customHeight="1" x14ac:dyDescent="0.2">
      <c r="A16" s="662"/>
      <c r="B16" s="537">
        <v>5758</v>
      </c>
      <c r="C16" s="537">
        <v>5778</v>
      </c>
      <c r="D16" s="538" t="s">
        <v>174</v>
      </c>
      <c r="E16" s="539">
        <v>1.5</v>
      </c>
      <c r="F16" s="539" t="s">
        <v>114</v>
      </c>
      <c r="G16" s="537" t="s">
        <v>36</v>
      </c>
      <c r="H16" s="537" t="s">
        <v>260</v>
      </c>
      <c r="I16" s="537">
        <v>1</v>
      </c>
      <c r="J16" s="542">
        <f>IF(Оглавление!$D$12="НДС",VLOOKUP(B16,Лист1!A:C,3,FALSE),IF(Оглавление!$D$12="Без НДС",VLOOKUP(B16,Лист1!A:C,2,FALSE),""))</f>
        <v>8565</v>
      </c>
      <c r="K16" s="540">
        <f t="shared" si="0"/>
        <v>8565</v>
      </c>
      <c r="L16" s="541"/>
      <c r="M16" s="542">
        <f t="shared" si="1"/>
        <v>0</v>
      </c>
    </row>
    <row r="17" spans="1:13" ht="15" customHeight="1" x14ac:dyDescent="0.2">
      <c r="A17" s="662"/>
      <c r="B17" s="537">
        <v>5756</v>
      </c>
      <c r="C17" s="537">
        <v>5776</v>
      </c>
      <c r="D17" s="538" t="s">
        <v>174</v>
      </c>
      <c r="E17" s="539">
        <v>1.5</v>
      </c>
      <c r="F17" s="539" t="s">
        <v>135</v>
      </c>
      <c r="G17" s="537" t="s">
        <v>36</v>
      </c>
      <c r="H17" s="537" t="s">
        <v>260</v>
      </c>
      <c r="I17" s="537">
        <v>1</v>
      </c>
      <c r="J17" s="542">
        <f>IF(Оглавление!$D$12="НДС",VLOOKUP(B17,Лист1!A:C,3,FALSE),IF(Оглавление!$D$12="Без НДС",VLOOKUP(B17,Лист1!A:C,2,FALSE),""))</f>
        <v>8230</v>
      </c>
      <c r="K17" s="540">
        <f t="shared" si="0"/>
        <v>8230</v>
      </c>
      <c r="L17" s="541"/>
      <c r="M17" s="542">
        <f t="shared" si="1"/>
        <v>0</v>
      </c>
    </row>
    <row r="18" spans="1:13" ht="15" customHeight="1" x14ac:dyDescent="0.2">
      <c r="A18" s="662"/>
      <c r="B18" s="537">
        <v>5951</v>
      </c>
      <c r="C18" s="537">
        <v>5971</v>
      </c>
      <c r="D18" s="538" t="s">
        <v>174</v>
      </c>
      <c r="E18" s="539">
        <v>1.5</v>
      </c>
      <c r="F18" s="539" t="s">
        <v>787</v>
      </c>
      <c r="G18" s="537" t="s">
        <v>36</v>
      </c>
      <c r="H18" s="537" t="s">
        <v>260</v>
      </c>
      <c r="I18" s="537">
        <v>1</v>
      </c>
      <c r="J18" s="542">
        <f>IF(Оглавление!$D$12="НДС",VLOOKUP(B18,Лист1!A:C,3,FALSE),IF(Оглавление!$D$12="Без НДС",VLOOKUP(B18,Лист1!A:C,2,FALSE),""))</f>
        <v>12825</v>
      </c>
      <c r="K18" s="540">
        <f t="shared" si="0"/>
        <v>12825</v>
      </c>
      <c r="L18" s="541"/>
      <c r="M18" s="542">
        <f t="shared" si="1"/>
        <v>0</v>
      </c>
    </row>
    <row r="19" spans="1:13" ht="15" customHeight="1" x14ac:dyDescent="0.2">
      <c r="A19" s="662"/>
      <c r="B19" s="537">
        <v>5792</v>
      </c>
      <c r="C19" s="537">
        <v>5793</v>
      </c>
      <c r="D19" s="538" t="s">
        <v>174</v>
      </c>
      <c r="E19" s="539">
        <v>1.5</v>
      </c>
      <c r="F19" s="539" t="s">
        <v>172</v>
      </c>
      <c r="G19" s="537" t="s">
        <v>36</v>
      </c>
      <c r="H19" s="537" t="s">
        <v>260</v>
      </c>
      <c r="I19" s="537">
        <v>1</v>
      </c>
      <c r="J19" s="397">
        <f>IF(Оглавление!$D$12="НДС",VLOOKUP(B19,Лист1!A:C,3,FALSE),IF(Оглавление!$D$12="Без НДС",VLOOKUP(B19,Лист1!A:C,2,FALSE),""))</f>
        <v>10025</v>
      </c>
      <c r="K19" s="540">
        <f t="shared" si="0"/>
        <v>10025</v>
      </c>
      <c r="L19" s="541"/>
      <c r="M19" s="542">
        <f t="shared" si="1"/>
        <v>0</v>
      </c>
    </row>
    <row r="20" spans="1:13" ht="15" customHeight="1" x14ac:dyDescent="0.2">
      <c r="A20" s="662"/>
      <c r="B20" s="537">
        <v>5782</v>
      </c>
      <c r="C20" s="537">
        <v>5783</v>
      </c>
      <c r="D20" s="538" t="s">
        <v>174</v>
      </c>
      <c r="E20" s="539">
        <v>1.5</v>
      </c>
      <c r="F20" s="539" t="s">
        <v>173</v>
      </c>
      <c r="G20" s="537" t="s">
        <v>36</v>
      </c>
      <c r="H20" s="537" t="s">
        <v>260</v>
      </c>
      <c r="I20" s="537">
        <v>1</v>
      </c>
      <c r="J20" s="397">
        <f>IF(Оглавление!$D$12="НДС",VLOOKUP(B20,Лист1!A:C,3,FALSE),IF(Оглавление!$D$12="Без НДС",VLOOKUP(B20,Лист1!A:C,2,FALSE),""))</f>
        <v>9410</v>
      </c>
      <c r="K20" s="540">
        <f t="shared" si="0"/>
        <v>9410</v>
      </c>
      <c r="L20" s="541"/>
      <c r="M20" s="542">
        <f t="shared" si="1"/>
        <v>0</v>
      </c>
    </row>
    <row r="21" spans="1:13" ht="15" customHeight="1" x14ac:dyDescent="0.2">
      <c r="A21" s="662"/>
      <c r="B21" s="537">
        <v>5798</v>
      </c>
      <c r="C21" s="537">
        <v>5799</v>
      </c>
      <c r="D21" s="538" t="s">
        <v>174</v>
      </c>
      <c r="E21" s="539">
        <v>1.5</v>
      </c>
      <c r="F21" s="539" t="s">
        <v>134</v>
      </c>
      <c r="G21" s="537" t="s">
        <v>36</v>
      </c>
      <c r="H21" s="537" t="s">
        <v>260</v>
      </c>
      <c r="I21" s="537">
        <v>1</v>
      </c>
      <c r="J21" s="397">
        <f>IF(Оглавление!$D$12="НДС",VLOOKUP(B21,Лист1!A:C,3,FALSE),IF(Оглавление!$D$12="Без НДС",VLOOKUP(B21,Лист1!A:C,2,FALSE),""))</f>
        <v>11085</v>
      </c>
      <c r="K21" s="540">
        <f t="shared" si="0"/>
        <v>11085</v>
      </c>
      <c r="L21" s="541"/>
      <c r="M21" s="542">
        <f t="shared" si="1"/>
        <v>0</v>
      </c>
    </row>
    <row r="22" spans="1:13" ht="15" customHeight="1" x14ac:dyDescent="0.2">
      <c r="A22" s="662"/>
      <c r="B22" s="537">
        <v>5788</v>
      </c>
      <c r="C22" s="537">
        <v>5789</v>
      </c>
      <c r="D22" s="538" t="s">
        <v>174</v>
      </c>
      <c r="E22" s="539">
        <v>1.5</v>
      </c>
      <c r="F22" s="539" t="s">
        <v>136</v>
      </c>
      <c r="G22" s="537" t="s">
        <v>36</v>
      </c>
      <c r="H22" s="537" t="s">
        <v>260</v>
      </c>
      <c r="I22" s="537">
        <v>1</v>
      </c>
      <c r="J22" s="397">
        <f>IF(Оглавление!$D$12="НДС",VLOOKUP(B22,Лист1!A:C,3,FALSE),IF(Оглавление!$D$12="Без НДС",VLOOKUP(B22,Лист1!A:C,2,FALSE),""))</f>
        <v>10525</v>
      </c>
      <c r="K22" s="540">
        <f t="shared" si="0"/>
        <v>10525</v>
      </c>
      <c r="L22" s="541"/>
      <c r="M22" s="542">
        <f t="shared" si="1"/>
        <v>0</v>
      </c>
    </row>
    <row r="23" spans="1:13" ht="15" customHeight="1" x14ac:dyDescent="0.2">
      <c r="A23" s="662"/>
      <c r="B23" s="537">
        <v>5982</v>
      </c>
      <c r="C23" s="537">
        <v>5983</v>
      </c>
      <c r="D23" s="538" t="s">
        <v>174</v>
      </c>
      <c r="E23" s="539">
        <v>1.5</v>
      </c>
      <c r="F23" s="539" t="s">
        <v>788</v>
      </c>
      <c r="G23" s="537" t="s">
        <v>36</v>
      </c>
      <c r="H23" s="537" t="s">
        <v>260</v>
      </c>
      <c r="I23" s="537">
        <v>1</v>
      </c>
      <c r="J23" s="542">
        <f>IF(Оглавление!$D$12="НДС",VLOOKUP(B23,Лист1!A:C,3,FALSE),IF(Оглавление!$D$12="Без НДС",VLOOKUP(B23,Лист1!A:C,2,FALSE),""))</f>
        <v>10525</v>
      </c>
      <c r="K23" s="540">
        <f t="shared" si="0"/>
        <v>10525</v>
      </c>
      <c r="L23" s="541"/>
      <c r="M23" s="542">
        <f t="shared" si="1"/>
        <v>0</v>
      </c>
    </row>
    <row r="24" spans="1:13" ht="15" customHeight="1" x14ac:dyDescent="0.2">
      <c r="A24" s="662"/>
      <c r="B24" s="537">
        <v>5759</v>
      </c>
      <c r="C24" s="537">
        <v>5779</v>
      </c>
      <c r="D24" s="538" t="s">
        <v>174</v>
      </c>
      <c r="E24" s="539">
        <v>2.5</v>
      </c>
      <c r="F24" s="539" t="s">
        <v>114</v>
      </c>
      <c r="G24" s="537" t="s">
        <v>37</v>
      </c>
      <c r="H24" s="537" t="s">
        <v>260</v>
      </c>
      <c r="I24" s="537">
        <v>1</v>
      </c>
      <c r="J24" s="542">
        <f>IF(Оглавление!$D$12="НДС",VLOOKUP(B24,Лист1!A:C,3,FALSE),IF(Оглавление!$D$12="Без НДС",VLOOKUP(B24,Лист1!A:C,2,FALSE),""))</f>
        <v>9070</v>
      </c>
      <c r="K24" s="540">
        <f t="shared" si="0"/>
        <v>9070</v>
      </c>
      <c r="L24" s="541"/>
      <c r="M24" s="542">
        <f t="shared" si="1"/>
        <v>0</v>
      </c>
    </row>
    <row r="25" spans="1:13" ht="15" customHeight="1" x14ac:dyDescent="0.2">
      <c r="A25" s="662"/>
      <c r="B25" s="537">
        <v>5757</v>
      </c>
      <c r="C25" s="537">
        <v>5777</v>
      </c>
      <c r="D25" s="538" t="s">
        <v>174</v>
      </c>
      <c r="E25" s="539">
        <v>2.5</v>
      </c>
      <c r="F25" s="539" t="s">
        <v>135</v>
      </c>
      <c r="G25" s="537" t="s">
        <v>37</v>
      </c>
      <c r="H25" s="537" t="s">
        <v>260</v>
      </c>
      <c r="I25" s="537">
        <v>1</v>
      </c>
      <c r="J25" s="542">
        <f>IF(Оглавление!$D$12="НДС",VLOOKUP(B25,Лист1!A:C,3,FALSE),IF(Оглавление!$D$12="Без НДС",VLOOKUP(B25,Лист1!A:C,2,FALSE),""))</f>
        <v>8685</v>
      </c>
      <c r="K25" s="540">
        <f t="shared" si="0"/>
        <v>8685</v>
      </c>
      <c r="L25" s="541"/>
      <c r="M25" s="542">
        <f t="shared" si="1"/>
        <v>0</v>
      </c>
    </row>
    <row r="26" spans="1:13" ht="15" customHeight="1" x14ac:dyDescent="0.2">
      <c r="A26" s="662"/>
      <c r="B26" s="537">
        <v>5952</v>
      </c>
      <c r="C26" s="537">
        <v>5972</v>
      </c>
      <c r="D26" s="538" t="s">
        <v>174</v>
      </c>
      <c r="E26" s="539">
        <v>2.5</v>
      </c>
      <c r="F26" s="539" t="s">
        <v>787</v>
      </c>
      <c r="G26" s="537" t="s">
        <v>37</v>
      </c>
      <c r="H26" s="537" t="s">
        <v>260</v>
      </c>
      <c r="I26" s="537">
        <v>1</v>
      </c>
      <c r="J26" s="542">
        <f>IF(Оглавление!$D$12="НДС",VLOOKUP(B26,Лист1!A:C,3,FALSE),IF(Оглавление!$D$12="Без НДС",VLOOKUP(B26,Лист1!A:C,2,FALSE),""))</f>
        <v>13495</v>
      </c>
      <c r="K26" s="540">
        <f t="shared" si="0"/>
        <v>13495</v>
      </c>
      <c r="L26" s="541"/>
      <c r="M26" s="542">
        <f t="shared" si="1"/>
        <v>0</v>
      </c>
    </row>
    <row r="27" spans="1:13" ht="15" customHeight="1" x14ac:dyDescent="0.2">
      <c r="A27" s="662"/>
      <c r="B27" s="537">
        <v>5794</v>
      </c>
      <c r="C27" s="537">
        <v>5795</v>
      </c>
      <c r="D27" s="538" t="s">
        <v>174</v>
      </c>
      <c r="E27" s="539">
        <v>2.5</v>
      </c>
      <c r="F27" s="539" t="s">
        <v>172</v>
      </c>
      <c r="G27" s="537" t="s">
        <v>37</v>
      </c>
      <c r="H27" s="537" t="s">
        <v>260</v>
      </c>
      <c r="I27" s="537">
        <v>1</v>
      </c>
      <c r="J27" s="397">
        <f>IF(Оглавление!$D$12="НДС",VLOOKUP(B27,Лист1!A:C,3,FALSE),IF(Оглавление!$D$12="Без НДС",VLOOKUP(B27,Лист1!A:C,2,FALSE),""))</f>
        <v>10695</v>
      </c>
      <c r="K27" s="540">
        <f t="shared" si="0"/>
        <v>10695</v>
      </c>
      <c r="L27" s="541"/>
      <c r="M27" s="542">
        <f t="shared" si="1"/>
        <v>0</v>
      </c>
    </row>
    <row r="28" spans="1:13" ht="15" customHeight="1" x14ac:dyDescent="0.2">
      <c r="A28" s="662"/>
      <c r="B28" s="537">
        <v>5784</v>
      </c>
      <c r="C28" s="537">
        <v>5785</v>
      </c>
      <c r="D28" s="538" t="s">
        <v>174</v>
      </c>
      <c r="E28" s="539">
        <v>2.5</v>
      </c>
      <c r="F28" s="539" t="s">
        <v>173</v>
      </c>
      <c r="G28" s="537" t="s">
        <v>37</v>
      </c>
      <c r="H28" s="537" t="s">
        <v>260</v>
      </c>
      <c r="I28" s="537">
        <v>1</v>
      </c>
      <c r="J28" s="397">
        <f>IF(Оглавление!$D$12="НДС",VLOOKUP(B28,Лист1!A:C,3,FALSE),IF(Оглавление!$D$12="Без НДС",VLOOKUP(B28,Лист1!A:C,2,FALSE),""))</f>
        <v>10080</v>
      </c>
      <c r="K28" s="540">
        <f t="shared" si="0"/>
        <v>10080</v>
      </c>
      <c r="L28" s="541"/>
      <c r="M28" s="542">
        <f t="shared" si="1"/>
        <v>0</v>
      </c>
    </row>
    <row r="29" spans="1:13" ht="15" customHeight="1" x14ac:dyDescent="0.2">
      <c r="A29" s="662"/>
      <c r="B29" s="537">
        <v>5800</v>
      </c>
      <c r="C29" s="537">
        <v>5801</v>
      </c>
      <c r="D29" s="538" t="s">
        <v>174</v>
      </c>
      <c r="E29" s="539">
        <v>2.5</v>
      </c>
      <c r="F29" s="539" t="s">
        <v>134</v>
      </c>
      <c r="G29" s="537" t="s">
        <v>37</v>
      </c>
      <c r="H29" s="537" t="s">
        <v>260</v>
      </c>
      <c r="I29" s="537">
        <v>1</v>
      </c>
      <c r="J29" s="397">
        <f>IF(Оглавление!$D$12="НДС",VLOOKUP(B29,Лист1!A:C,3,FALSE),IF(Оглавление!$D$12="Без НДС",VLOOKUP(B29,Лист1!A:C,2,FALSE),""))</f>
        <v>11645</v>
      </c>
      <c r="K29" s="540">
        <f t="shared" si="0"/>
        <v>11645</v>
      </c>
      <c r="L29" s="541"/>
      <c r="M29" s="542">
        <f t="shared" si="1"/>
        <v>0</v>
      </c>
    </row>
    <row r="30" spans="1:13" ht="15" customHeight="1" x14ac:dyDescent="0.2">
      <c r="A30" s="662"/>
      <c r="B30" s="537">
        <v>5802</v>
      </c>
      <c r="C30" s="537">
        <v>5803</v>
      </c>
      <c r="D30" s="538" t="s">
        <v>174</v>
      </c>
      <c r="E30" s="539">
        <v>2.5</v>
      </c>
      <c r="F30" s="539" t="s">
        <v>136</v>
      </c>
      <c r="G30" s="537" t="s">
        <v>37</v>
      </c>
      <c r="H30" s="537" t="s">
        <v>260</v>
      </c>
      <c r="I30" s="537">
        <v>1</v>
      </c>
      <c r="J30" s="397">
        <f>IF(Оглавление!$D$12="НДС",VLOOKUP(B30,Лист1!A:C,3,FALSE),IF(Оглавление!$D$12="Без НДС",VLOOKUP(B30,Лист1!A:C,2,FALSE),""))</f>
        <v>11085</v>
      </c>
      <c r="K30" s="540">
        <f t="shared" si="0"/>
        <v>11085</v>
      </c>
      <c r="L30" s="541"/>
      <c r="M30" s="542">
        <f t="shared" si="1"/>
        <v>0</v>
      </c>
    </row>
    <row r="31" spans="1:13" ht="15" customHeight="1" x14ac:dyDescent="0.2">
      <c r="A31" s="662"/>
      <c r="B31" s="537">
        <v>5984</v>
      </c>
      <c r="C31" s="537">
        <v>5985</v>
      </c>
      <c r="D31" s="538" t="s">
        <v>174</v>
      </c>
      <c r="E31" s="539">
        <v>2.5</v>
      </c>
      <c r="F31" s="539" t="s">
        <v>788</v>
      </c>
      <c r="G31" s="537" t="s">
        <v>37</v>
      </c>
      <c r="H31" s="537" t="s">
        <v>260</v>
      </c>
      <c r="I31" s="537">
        <v>1</v>
      </c>
      <c r="J31" s="542">
        <f>IF(Оглавление!$D$12="НДС",VLOOKUP(B31,Лист1!A:C,3,FALSE),IF(Оглавление!$D$12="Без НДС",VLOOKUP(B31,Лист1!A:C,2,FALSE),""))</f>
        <v>15735</v>
      </c>
      <c r="K31" s="540">
        <f t="shared" si="0"/>
        <v>15735</v>
      </c>
      <c r="L31" s="541"/>
      <c r="M31" s="542">
        <f t="shared" si="1"/>
        <v>0</v>
      </c>
    </row>
    <row r="32" spans="1:13" s="559" customFormat="1" ht="28.15" customHeight="1" x14ac:dyDescent="0.2">
      <c r="A32" s="641" t="s">
        <v>789</v>
      </c>
      <c r="B32" s="642"/>
      <c r="C32" s="642"/>
      <c r="D32" s="642"/>
      <c r="E32" s="642"/>
      <c r="F32" s="642"/>
      <c r="G32" s="642"/>
      <c r="H32" s="642"/>
      <c r="I32" s="642"/>
      <c r="J32" s="642"/>
      <c r="K32" s="642"/>
      <c r="L32" s="642"/>
      <c r="M32" s="642"/>
    </row>
    <row r="33" spans="1:19" s="234" customFormat="1" ht="45" x14ac:dyDescent="0.25">
      <c r="A33" s="561"/>
      <c r="B33" s="562" t="s">
        <v>176</v>
      </c>
      <c r="C33" s="562" t="s">
        <v>175</v>
      </c>
      <c r="D33" s="231" t="s">
        <v>536</v>
      </c>
      <c r="E33" s="231" t="s">
        <v>34</v>
      </c>
      <c r="F33" s="563" t="s">
        <v>35</v>
      </c>
      <c r="G33" s="563" t="s">
        <v>758</v>
      </c>
      <c r="H33" s="231" t="s">
        <v>245</v>
      </c>
      <c r="I33" s="231" t="s">
        <v>250</v>
      </c>
      <c r="J33" s="564" t="s">
        <v>835</v>
      </c>
      <c r="K33" s="564" t="s">
        <v>835</v>
      </c>
      <c r="L33" s="231" t="s">
        <v>235</v>
      </c>
      <c r="M33" s="231" t="s">
        <v>252</v>
      </c>
      <c r="N33" s="560"/>
      <c r="O33" s="560"/>
      <c r="Q33" s="565"/>
      <c r="R33" s="565"/>
      <c r="S33" s="565"/>
    </row>
    <row r="34" spans="1:19" ht="15" customHeight="1" x14ac:dyDescent="0.2">
      <c r="A34" s="661"/>
      <c r="B34" s="537">
        <v>6753</v>
      </c>
      <c r="C34" s="537">
        <v>6773</v>
      </c>
      <c r="D34" s="538" t="s">
        <v>174</v>
      </c>
      <c r="E34" s="539">
        <v>0.6</v>
      </c>
      <c r="F34" s="539" t="s">
        <v>114</v>
      </c>
      <c r="G34" s="537" t="s">
        <v>36</v>
      </c>
      <c r="H34" s="537" t="s">
        <v>260</v>
      </c>
      <c r="I34" s="541">
        <v>1</v>
      </c>
      <c r="J34" s="397">
        <f>IF(Оглавление!$D$12="НДС",VLOOKUP(B34,Лист1!A:C,3,FALSE),IF(Оглавление!$D$12="Без НДС",VLOOKUP(B34,Лист1!A:C,2,FALSE),""))</f>
        <v>6500</v>
      </c>
      <c r="K34" s="540">
        <f t="shared" ref="K34:K57" si="2">J34-(J34/100)*$J$3</f>
        <v>6500</v>
      </c>
      <c r="L34" s="541"/>
      <c r="M34" s="542">
        <f t="shared" ref="M34:M57" si="3">K34*L34</f>
        <v>0</v>
      </c>
    </row>
    <row r="35" spans="1:19" ht="15" customHeight="1" x14ac:dyDescent="0.2">
      <c r="A35" s="661"/>
      <c r="B35" s="537">
        <v>6752</v>
      </c>
      <c r="C35" s="537">
        <v>6772</v>
      </c>
      <c r="D35" s="538" t="s">
        <v>174</v>
      </c>
      <c r="E35" s="539">
        <v>0.6</v>
      </c>
      <c r="F35" s="539" t="s">
        <v>135</v>
      </c>
      <c r="G35" s="537" t="s">
        <v>36</v>
      </c>
      <c r="H35" s="537" t="s">
        <v>260</v>
      </c>
      <c r="I35" s="541">
        <v>1</v>
      </c>
      <c r="J35" s="397">
        <f>IF(Оглавление!$D$12="НДС",VLOOKUP(B35,Лист1!A:C,3,FALSE),IF(Оглавление!$D$12="Без НДС",VLOOKUP(B35,Лист1!A:C,2,FALSE),""))</f>
        <v>6200</v>
      </c>
      <c r="K35" s="540">
        <f t="shared" si="2"/>
        <v>6200</v>
      </c>
      <c r="L35" s="541"/>
      <c r="M35" s="542">
        <f t="shared" si="3"/>
        <v>0</v>
      </c>
    </row>
    <row r="36" spans="1:19" ht="15" customHeight="1" x14ac:dyDescent="0.2">
      <c r="A36" s="661"/>
      <c r="B36" s="537">
        <v>6961</v>
      </c>
      <c r="C36" s="537">
        <v>6970</v>
      </c>
      <c r="D36" s="538" t="s">
        <v>174</v>
      </c>
      <c r="E36" s="539">
        <v>0.6</v>
      </c>
      <c r="F36" s="539" t="s">
        <v>787</v>
      </c>
      <c r="G36" s="537" t="s">
        <v>36</v>
      </c>
      <c r="H36" s="537" t="s">
        <v>260</v>
      </c>
      <c r="I36" s="541">
        <v>1</v>
      </c>
      <c r="J36" s="397">
        <f>IF(Оглавление!$D$12="НДС",VLOOKUP(B36,Лист1!A:C,3,FALSE),IF(Оглавление!$D$12="Без НДС",VLOOKUP(B36,Лист1!A:C,2,FALSE),""))</f>
        <v>11100</v>
      </c>
      <c r="K36" s="540">
        <f t="shared" si="2"/>
        <v>11100</v>
      </c>
      <c r="L36" s="541"/>
      <c r="M36" s="542">
        <f t="shared" si="3"/>
        <v>0</v>
      </c>
    </row>
    <row r="37" spans="1:19" ht="15" customHeight="1" x14ac:dyDescent="0.2">
      <c r="A37" s="661"/>
      <c r="B37" s="537">
        <v>6790</v>
      </c>
      <c r="C37" s="537">
        <v>6791</v>
      </c>
      <c r="D37" s="538" t="s">
        <v>174</v>
      </c>
      <c r="E37" s="539">
        <v>0.6</v>
      </c>
      <c r="F37" s="539" t="s">
        <v>172</v>
      </c>
      <c r="G37" s="537" t="s">
        <v>36</v>
      </c>
      <c r="H37" s="537" t="s">
        <v>260</v>
      </c>
      <c r="I37" s="541">
        <v>1</v>
      </c>
      <c r="J37" s="397">
        <f>IF(Оглавление!$D$12="НДС",VLOOKUP(B37,Лист1!A:C,3,FALSE),IF(Оглавление!$D$12="Без НДС",VLOOKUP(B37,Лист1!A:C,2,FALSE),""))</f>
        <v>7500</v>
      </c>
      <c r="K37" s="540">
        <f t="shared" si="2"/>
        <v>7500</v>
      </c>
      <c r="L37" s="541"/>
      <c r="M37" s="542">
        <f t="shared" si="3"/>
        <v>0</v>
      </c>
    </row>
    <row r="38" spans="1:19" ht="15" customHeight="1" x14ac:dyDescent="0.2">
      <c r="A38" s="661"/>
      <c r="B38" s="537">
        <v>6780</v>
      </c>
      <c r="C38" s="537">
        <v>6781</v>
      </c>
      <c r="D38" s="538" t="s">
        <v>174</v>
      </c>
      <c r="E38" s="539">
        <v>0.6</v>
      </c>
      <c r="F38" s="539" t="s">
        <v>173</v>
      </c>
      <c r="G38" s="537" t="s">
        <v>36</v>
      </c>
      <c r="H38" s="537" t="s">
        <v>260</v>
      </c>
      <c r="I38" s="541">
        <v>1</v>
      </c>
      <c r="J38" s="397">
        <f>IF(Оглавление!$D$12="НДС",VLOOKUP(B38,Лист1!A:C,3,FALSE),IF(Оглавление!$D$12="Без НДС",VLOOKUP(B38,Лист1!A:C,2,FALSE),""))</f>
        <v>7200</v>
      </c>
      <c r="K38" s="540">
        <f t="shared" si="2"/>
        <v>7200</v>
      </c>
      <c r="L38" s="541"/>
      <c r="M38" s="542">
        <f t="shared" si="3"/>
        <v>0</v>
      </c>
    </row>
    <row r="39" spans="1:19" ht="15" customHeight="1" x14ac:dyDescent="0.2">
      <c r="A39" s="661"/>
      <c r="B39" s="537">
        <v>6796</v>
      </c>
      <c r="C39" s="537">
        <v>6797</v>
      </c>
      <c r="D39" s="538" t="s">
        <v>174</v>
      </c>
      <c r="E39" s="539">
        <v>0.6</v>
      </c>
      <c r="F39" s="539" t="s">
        <v>134</v>
      </c>
      <c r="G39" s="537" t="s">
        <v>36</v>
      </c>
      <c r="H39" s="537" t="s">
        <v>260</v>
      </c>
      <c r="I39" s="541">
        <v>1</v>
      </c>
      <c r="J39" s="397">
        <f>IF(Оглавление!$D$12="НДС",VLOOKUP(B39,Лист1!A:C,3,FALSE),IF(Оглавление!$D$12="Без НДС",VLOOKUP(B39,Лист1!A:C,2,FALSE),""))</f>
        <v>8200</v>
      </c>
      <c r="K39" s="540">
        <f t="shared" si="2"/>
        <v>8200</v>
      </c>
      <c r="L39" s="541"/>
      <c r="M39" s="542">
        <f t="shared" si="3"/>
        <v>0</v>
      </c>
    </row>
    <row r="40" spans="1:19" ht="15" customHeight="1" x14ac:dyDescent="0.2">
      <c r="A40" s="661"/>
      <c r="B40" s="537">
        <v>6786</v>
      </c>
      <c r="C40" s="537">
        <v>6787</v>
      </c>
      <c r="D40" s="538" t="s">
        <v>174</v>
      </c>
      <c r="E40" s="539">
        <v>0.6</v>
      </c>
      <c r="F40" s="539" t="s">
        <v>136</v>
      </c>
      <c r="G40" s="537" t="s">
        <v>36</v>
      </c>
      <c r="H40" s="537" t="s">
        <v>260</v>
      </c>
      <c r="I40" s="541">
        <v>1</v>
      </c>
      <c r="J40" s="397">
        <f>IF(Оглавление!$D$12="НДС",VLOOKUP(B40,Лист1!A:C,3,FALSE),IF(Оглавление!$D$12="Без НДС",VLOOKUP(B40,Лист1!A:C,2,FALSE),""))</f>
        <v>7950</v>
      </c>
      <c r="K40" s="540">
        <f t="shared" si="2"/>
        <v>7950</v>
      </c>
      <c r="L40" s="541"/>
      <c r="M40" s="542">
        <f t="shared" si="3"/>
        <v>0</v>
      </c>
    </row>
    <row r="41" spans="1:19" ht="15" customHeight="1" x14ac:dyDescent="0.2">
      <c r="A41" s="661"/>
      <c r="B41" s="537">
        <v>6980</v>
      </c>
      <c r="C41" s="537">
        <v>6981</v>
      </c>
      <c r="D41" s="538" t="s">
        <v>174</v>
      </c>
      <c r="E41" s="539">
        <v>0.6</v>
      </c>
      <c r="F41" s="539" t="s">
        <v>788</v>
      </c>
      <c r="G41" s="537" t="s">
        <v>36</v>
      </c>
      <c r="H41" s="537" t="s">
        <v>260</v>
      </c>
      <c r="I41" s="541">
        <v>1</v>
      </c>
      <c r="J41" s="397">
        <f>IF(Оглавление!$D$12="НДС",VLOOKUP(B41,Лист1!A:C,3,FALSE),IF(Оглавление!$D$12="Без НДС",VLOOKUP(B41,Лист1!A:C,2,FALSE),""))</f>
        <v>12850</v>
      </c>
      <c r="K41" s="540">
        <f t="shared" si="2"/>
        <v>12850</v>
      </c>
      <c r="L41" s="541"/>
      <c r="M41" s="542">
        <f t="shared" si="3"/>
        <v>0</v>
      </c>
    </row>
    <row r="42" spans="1:19" ht="15" customHeight="1" x14ac:dyDescent="0.2">
      <c r="A42" s="661"/>
      <c r="B42" s="537">
        <v>6758</v>
      </c>
      <c r="C42" s="537">
        <v>6778</v>
      </c>
      <c r="D42" s="538" t="s">
        <v>174</v>
      </c>
      <c r="E42" s="539">
        <v>1.5</v>
      </c>
      <c r="F42" s="539" t="s">
        <v>114</v>
      </c>
      <c r="G42" s="537" t="s">
        <v>36</v>
      </c>
      <c r="H42" s="537" t="s">
        <v>260</v>
      </c>
      <c r="I42" s="541">
        <v>1</v>
      </c>
      <c r="J42" s="397">
        <f>IF(Оглавление!$D$12="НДС",VLOOKUP(B42,Лист1!A:C,3,FALSE),IF(Оглавление!$D$12="Без НДС",VLOOKUP(B42,Лист1!A:C,2,FALSE),""))</f>
        <v>6500</v>
      </c>
      <c r="K42" s="540">
        <f t="shared" si="2"/>
        <v>6500</v>
      </c>
      <c r="L42" s="541"/>
      <c r="M42" s="542">
        <f t="shared" si="3"/>
        <v>0</v>
      </c>
    </row>
    <row r="43" spans="1:19" ht="15" customHeight="1" x14ac:dyDescent="0.2">
      <c r="A43" s="661"/>
      <c r="B43" s="537">
        <v>6756</v>
      </c>
      <c r="C43" s="537">
        <v>6776</v>
      </c>
      <c r="D43" s="538" t="s">
        <v>174</v>
      </c>
      <c r="E43" s="539">
        <v>1.5</v>
      </c>
      <c r="F43" s="539" t="s">
        <v>135</v>
      </c>
      <c r="G43" s="537" t="s">
        <v>36</v>
      </c>
      <c r="H43" s="537" t="s">
        <v>260</v>
      </c>
      <c r="I43" s="541">
        <v>1</v>
      </c>
      <c r="J43" s="397">
        <f>IF(Оглавление!$D$12="НДС",VLOOKUP(B43,Лист1!A:C,3,FALSE),IF(Оглавление!$D$12="Без НДС",VLOOKUP(B43,Лист1!A:C,2,FALSE),""))</f>
        <v>6200</v>
      </c>
      <c r="K43" s="540">
        <f t="shared" si="2"/>
        <v>6200</v>
      </c>
      <c r="L43" s="541"/>
      <c r="M43" s="542">
        <f t="shared" si="3"/>
        <v>0</v>
      </c>
    </row>
    <row r="44" spans="1:19" ht="15" customHeight="1" x14ac:dyDescent="0.2">
      <c r="A44" s="661"/>
      <c r="B44" s="537">
        <v>6962</v>
      </c>
      <c r="C44" s="537">
        <v>6971</v>
      </c>
      <c r="D44" s="538" t="s">
        <v>174</v>
      </c>
      <c r="E44" s="539">
        <v>1.5</v>
      </c>
      <c r="F44" s="539" t="s">
        <v>787</v>
      </c>
      <c r="G44" s="537" t="s">
        <v>36</v>
      </c>
      <c r="H44" s="537" t="s">
        <v>260</v>
      </c>
      <c r="I44" s="541">
        <v>1</v>
      </c>
      <c r="J44" s="397">
        <f>IF(Оглавление!$D$12="НДС",VLOOKUP(B44,Лист1!A:C,3,FALSE),IF(Оглавление!$D$12="Без НДС",VLOOKUP(B44,Лист1!A:C,2,FALSE),""))</f>
        <v>11100</v>
      </c>
      <c r="K44" s="540">
        <f t="shared" si="2"/>
        <v>11100</v>
      </c>
      <c r="L44" s="541"/>
      <c r="M44" s="542">
        <f t="shared" si="3"/>
        <v>0</v>
      </c>
    </row>
    <row r="45" spans="1:19" ht="15" customHeight="1" x14ac:dyDescent="0.2">
      <c r="A45" s="661"/>
      <c r="B45" s="537">
        <v>6792</v>
      </c>
      <c r="C45" s="537">
        <v>6793</v>
      </c>
      <c r="D45" s="538" t="s">
        <v>174</v>
      </c>
      <c r="E45" s="539">
        <v>1.5</v>
      </c>
      <c r="F45" s="539" t="s">
        <v>172</v>
      </c>
      <c r="G45" s="537" t="s">
        <v>36</v>
      </c>
      <c r="H45" s="537" t="s">
        <v>260</v>
      </c>
      <c r="I45" s="541">
        <v>1</v>
      </c>
      <c r="J45" s="397">
        <f>IF(Оглавление!$D$12="НДС",VLOOKUP(B45,Лист1!A:C,3,FALSE),IF(Оглавление!$D$12="Без НДС",VLOOKUP(B45,Лист1!A:C,2,FALSE),""))</f>
        <v>7500</v>
      </c>
      <c r="K45" s="540">
        <f t="shared" si="2"/>
        <v>7500</v>
      </c>
      <c r="L45" s="541"/>
      <c r="M45" s="542">
        <f t="shared" si="3"/>
        <v>0</v>
      </c>
    </row>
    <row r="46" spans="1:19" ht="15" customHeight="1" x14ac:dyDescent="0.2">
      <c r="A46" s="661"/>
      <c r="B46" s="537">
        <v>6782</v>
      </c>
      <c r="C46" s="537">
        <v>6783</v>
      </c>
      <c r="D46" s="538" t="s">
        <v>174</v>
      </c>
      <c r="E46" s="539">
        <v>1.5</v>
      </c>
      <c r="F46" s="539" t="s">
        <v>173</v>
      </c>
      <c r="G46" s="537" t="s">
        <v>36</v>
      </c>
      <c r="H46" s="537" t="s">
        <v>260</v>
      </c>
      <c r="I46" s="541">
        <v>1</v>
      </c>
      <c r="J46" s="397">
        <f>IF(Оглавление!$D$12="НДС",VLOOKUP(B46,Лист1!A:C,3,FALSE),IF(Оглавление!$D$12="Без НДС",VLOOKUP(B46,Лист1!A:C,2,FALSE),""))</f>
        <v>7200</v>
      </c>
      <c r="K46" s="540">
        <f t="shared" si="2"/>
        <v>7200</v>
      </c>
      <c r="L46" s="541"/>
      <c r="M46" s="542">
        <f t="shared" si="3"/>
        <v>0</v>
      </c>
    </row>
    <row r="47" spans="1:19" ht="15" customHeight="1" x14ac:dyDescent="0.2">
      <c r="A47" s="661"/>
      <c r="B47" s="537">
        <v>6798</v>
      </c>
      <c r="C47" s="537">
        <v>6799</v>
      </c>
      <c r="D47" s="538" t="s">
        <v>174</v>
      </c>
      <c r="E47" s="539">
        <v>1.5</v>
      </c>
      <c r="F47" s="539" t="s">
        <v>134</v>
      </c>
      <c r="G47" s="537" t="s">
        <v>36</v>
      </c>
      <c r="H47" s="537" t="s">
        <v>260</v>
      </c>
      <c r="I47" s="541">
        <v>1</v>
      </c>
      <c r="J47" s="397">
        <f>IF(Оглавление!$D$12="НДС",VLOOKUP(B47,Лист1!A:C,3,FALSE),IF(Оглавление!$D$12="Без НДС",VLOOKUP(B47,Лист1!A:C,2,FALSE),""))</f>
        <v>8200</v>
      </c>
      <c r="K47" s="540">
        <f t="shared" si="2"/>
        <v>8200</v>
      </c>
      <c r="L47" s="541"/>
      <c r="M47" s="542">
        <f t="shared" si="3"/>
        <v>0</v>
      </c>
    </row>
    <row r="48" spans="1:19" ht="15" customHeight="1" x14ac:dyDescent="0.2">
      <c r="A48" s="661"/>
      <c r="B48" s="537">
        <v>6788</v>
      </c>
      <c r="C48" s="537">
        <v>6789</v>
      </c>
      <c r="D48" s="538" t="s">
        <v>174</v>
      </c>
      <c r="E48" s="539">
        <v>1.5</v>
      </c>
      <c r="F48" s="539" t="s">
        <v>136</v>
      </c>
      <c r="G48" s="537" t="s">
        <v>36</v>
      </c>
      <c r="H48" s="537" t="s">
        <v>260</v>
      </c>
      <c r="I48" s="541">
        <v>1</v>
      </c>
      <c r="J48" s="397">
        <f>IF(Оглавление!$D$12="НДС",VLOOKUP(B48,Лист1!A:C,3,FALSE),IF(Оглавление!$D$12="Без НДС",VLOOKUP(B48,Лист1!A:C,2,FALSE),""))</f>
        <v>7950</v>
      </c>
      <c r="K48" s="540">
        <f t="shared" si="2"/>
        <v>7950</v>
      </c>
      <c r="L48" s="541"/>
      <c r="M48" s="542">
        <f t="shared" si="3"/>
        <v>0</v>
      </c>
    </row>
    <row r="49" spans="1:13" ht="15" customHeight="1" x14ac:dyDescent="0.2">
      <c r="A49" s="661"/>
      <c r="B49" s="537">
        <v>6982</v>
      </c>
      <c r="C49" s="537">
        <v>6983</v>
      </c>
      <c r="D49" s="538" t="s">
        <v>174</v>
      </c>
      <c r="E49" s="539">
        <v>1.5</v>
      </c>
      <c r="F49" s="539" t="s">
        <v>788</v>
      </c>
      <c r="G49" s="537" t="s">
        <v>36</v>
      </c>
      <c r="H49" s="537" t="s">
        <v>260</v>
      </c>
      <c r="I49" s="541">
        <v>1</v>
      </c>
      <c r="J49" s="397">
        <f>IF(Оглавление!$D$12="НДС",VLOOKUP(B49,Лист1!A:C,3,FALSE),IF(Оглавление!$D$12="Без НДС",VLOOKUP(B49,Лист1!A:C,2,FALSE),""))</f>
        <v>12850</v>
      </c>
      <c r="K49" s="540">
        <f t="shared" si="2"/>
        <v>12850</v>
      </c>
      <c r="L49" s="541"/>
      <c r="M49" s="542">
        <f t="shared" si="3"/>
        <v>0</v>
      </c>
    </row>
    <row r="50" spans="1:13" ht="15" customHeight="1" x14ac:dyDescent="0.2">
      <c r="A50" s="661"/>
      <c r="B50" s="537">
        <v>6759</v>
      </c>
      <c r="C50" s="537">
        <v>6779</v>
      </c>
      <c r="D50" s="538" t="s">
        <v>174</v>
      </c>
      <c r="E50" s="539">
        <v>2.5</v>
      </c>
      <c r="F50" s="539" t="s">
        <v>114</v>
      </c>
      <c r="G50" s="537" t="s">
        <v>37</v>
      </c>
      <c r="H50" s="537" t="s">
        <v>260</v>
      </c>
      <c r="I50" s="541">
        <v>1</v>
      </c>
      <c r="J50" s="397">
        <f>IF(Оглавление!$D$12="НДС",VLOOKUP(B50,Лист1!A:C,3,FALSE),IF(Оглавление!$D$12="Без НДС",VLOOKUP(B50,Лист1!A:C,2,FALSE),""))</f>
        <v>6850</v>
      </c>
      <c r="K50" s="540">
        <f t="shared" si="2"/>
        <v>6850</v>
      </c>
      <c r="L50" s="541"/>
      <c r="M50" s="542">
        <f t="shared" si="3"/>
        <v>0</v>
      </c>
    </row>
    <row r="51" spans="1:13" ht="15" customHeight="1" x14ac:dyDescent="0.2">
      <c r="A51" s="661"/>
      <c r="B51" s="537">
        <v>6757</v>
      </c>
      <c r="C51" s="537">
        <v>6777</v>
      </c>
      <c r="D51" s="538" t="s">
        <v>174</v>
      </c>
      <c r="E51" s="539">
        <v>2.5</v>
      </c>
      <c r="F51" s="539" t="s">
        <v>135</v>
      </c>
      <c r="G51" s="537" t="s">
        <v>37</v>
      </c>
      <c r="H51" s="537" t="s">
        <v>260</v>
      </c>
      <c r="I51" s="541">
        <v>1</v>
      </c>
      <c r="J51" s="397">
        <f>IF(Оглавление!$D$12="НДС",VLOOKUP(B51,Лист1!A:C,3,FALSE),IF(Оглавление!$D$12="Без НДС",VLOOKUP(B51,Лист1!A:C,2,FALSE),""))</f>
        <v>6550</v>
      </c>
      <c r="K51" s="540">
        <f t="shared" si="2"/>
        <v>6550</v>
      </c>
      <c r="L51" s="541"/>
      <c r="M51" s="542">
        <f t="shared" si="3"/>
        <v>0</v>
      </c>
    </row>
    <row r="52" spans="1:13" ht="15" customHeight="1" x14ac:dyDescent="0.2">
      <c r="A52" s="661"/>
      <c r="B52" s="537">
        <v>6963</v>
      </c>
      <c r="C52" s="537">
        <v>6972</v>
      </c>
      <c r="D52" s="538" t="s">
        <v>174</v>
      </c>
      <c r="E52" s="539">
        <v>2.5</v>
      </c>
      <c r="F52" s="539" t="s">
        <v>787</v>
      </c>
      <c r="G52" s="537" t="s">
        <v>37</v>
      </c>
      <c r="H52" s="537" t="s">
        <v>260</v>
      </c>
      <c r="I52" s="541">
        <v>1</v>
      </c>
      <c r="J52" s="397">
        <f>IF(Оглавление!$D$12="НДС",VLOOKUP(B52,Лист1!A:C,3,FALSE),IF(Оглавление!$D$12="Без НДС",VLOOKUP(B52,Лист1!A:C,2,FALSE),""))</f>
        <v>11650</v>
      </c>
      <c r="K52" s="540">
        <f t="shared" si="2"/>
        <v>11650</v>
      </c>
      <c r="L52" s="541"/>
      <c r="M52" s="542">
        <f t="shared" si="3"/>
        <v>0</v>
      </c>
    </row>
    <row r="53" spans="1:13" ht="15" customHeight="1" x14ac:dyDescent="0.2">
      <c r="A53" s="661"/>
      <c r="B53" s="537">
        <v>6794</v>
      </c>
      <c r="C53" s="537">
        <v>6795</v>
      </c>
      <c r="D53" s="538" t="s">
        <v>174</v>
      </c>
      <c r="E53" s="539">
        <v>2.5</v>
      </c>
      <c r="F53" s="539" t="s">
        <v>172</v>
      </c>
      <c r="G53" s="537" t="s">
        <v>37</v>
      </c>
      <c r="H53" s="537" t="s">
        <v>260</v>
      </c>
      <c r="I53" s="541">
        <v>1</v>
      </c>
      <c r="J53" s="397">
        <f>IF(Оглавление!$D$12="НДС",VLOOKUP(B53,Лист1!A:C,3,FALSE),IF(Оглавление!$D$12="Без НДС",VLOOKUP(B53,Лист1!A:C,2,FALSE),""))</f>
        <v>8050</v>
      </c>
      <c r="K53" s="540">
        <f t="shared" si="2"/>
        <v>8050</v>
      </c>
      <c r="L53" s="541"/>
      <c r="M53" s="542">
        <f t="shared" si="3"/>
        <v>0</v>
      </c>
    </row>
    <row r="54" spans="1:13" ht="15" customHeight="1" x14ac:dyDescent="0.2">
      <c r="A54" s="661"/>
      <c r="B54" s="537">
        <v>6784</v>
      </c>
      <c r="C54" s="537">
        <v>6785</v>
      </c>
      <c r="D54" s="538" t="s">
        <v>174</v>
      </c>
      <c r="E54" s="539">
        <v>2.5</v>
      </c>
      <c r="F54" s="539" t="s">
        <v>173</v>
      </c>
      <c r="G54" s="537" t="s">
        <v>37</v>
      </c>
      <c r="H54" s="537" t="s">
        <v>260</v>
      </c>
      <c r="I54" s="541">
        <v>1</v>
      </c>
      <c r="J54" s="397">
        <f>IF(Оглавление!$D$12="НДС",VLOOKUP(B54,Лист1!A:C,3,FALSE),IF(Оглавление!$D$12="Без НДС",VLOOKUP(B54,Лист1!A:C,2,FALSE),""))</f>
        <v>7550</v>
      </c>
      <c r="K54" s="540">
        <f t="shared" si="2"/>
        <v>7550</v>
      </c>
      <c r="L54" s="541"/>
      <c r="M54" s="542">
        <f t="shared" si="3"/>
        <v>0</v>
      </c>
    </row>
    <row r="55" spans="1:13" ht="15" customHeight="1" x14ac:dyDescent="0.2">
      <c r="A55" s="661"/>
      <c r="B55" s="537">
        <v>6800</v>
      </c>
      <c r="C55" s="537">
        <v>6801</v>
      </c>
      <c r="D55" s="538" t="s">
        <v>174</v>
      </c>
      <c r="E55" s="539">
        <v>2.5</v>
      </c>
      <c r="F55" s="539" t="s">
        <v>134</v>
      </c>
      <c r="G55" s="537" t="s">
        <v>37</v>
      </c>
      <c r="H55" s="537" t="s">
        <v>260</v>
      </c>
      <c r="I55" s="541">
        <v>1</v>
      </c>
      <c r="J55" s="397">
        <f>IF(Оглавление!$D$12="НДС",VLOOKUP(B55,Лист1!A:C,3,FALSE),IF(Оглавление!$D$12="Без НДС",VLOOKUP(B55,Лист1!A:C,2,FALSE),""))</f>
        <v>8800</v>
      </c>
      <c r="K55" s="540">
        <f t="shared" si="2"/>
        <v>8800</v>
      </c>
      <c r="L55" s="541"/>
      <c r="M55" s="542">
        <f t="shared" si="3"/>
        <v>0</v>
      </c>
    </row>
    <row r="56" spans="1:13" ht="15" customHeight="1" x14ac:dyDescent="0.2">
      <c r="A56" s="661"/>
      <c r="B56" s="537">
        <v>6802</v>
      </c>
      <c r="C56" s="537">
        <v>6803</v>
      </c>
      <c r="D56" s="538" t="s">
        <v>174</v>
      </c>
      <c r="E56" s="539">
        <v>2.5</v>
      </c>
      <c r="F56" s="539" t="s">
        <v>136</v>
      </c>
      <c r="G56" s="537" t="s">
        <v>37</v>
      </c>
      <c r="H56" s="537" t="s">
        <v>260</v>
      </c>
      <c r="I56" s="541">
        <v>1</v>
      </c>
      <c r="J56" s="397">
        <f>IF(Оглавление!$D$12="НДС",VLOOKUP(B56,Лист1!A:C,3,FALSE),IF(Оглавление!$D$12="Без НДС",VLOOKUP(B56,Лист1!A:C,2,FALSE),""))</f>
        <v>8350</v>
      </c>
      <c r="K56" s="540">
        <f t="shared" si="2"/>
        <v>8350</v>
      </c>
      <c r="L56" s="541"/>
      <c r="M56" s="542">
        <f t="shared" si="3"/>
        <v>0</v>
      </c>
    </row>
    <row r="57" spans="1:13" ht="15" customHeight="1" x14ac:dyDescent="0.2">
      <c r="A57" s="661"/>
      <c r="B57" s="537">
        <v>6998</v>
      </c>
      <c r="C57" s="537">
        <v>6999</v>
      </c>
      <c r="D57" s="538" t="s">
        <v>174</v>
      </c>
      <c r="E57" s="539">
        <v>2.5</v>
      </c>
      <c r="F57" s="539" t="s">
        <v>788</v>
      </c>
      <c r="G57" s="537" t="s">
        <v>37</v>
      </c>
      <c r="H57" s="537" t="s">
        <v>260</v>
      </c>
      <c r="I57" s="541">
        <v>1</v>
      </c>
      <c r="J57" s="545">
        <f>IF(Оглавление!$D$12="НДС",VLOOKUP(B57,Лист1!A:C,3,FALSE),IF(Оглавление!$D$12="Без НДС",VLOOKUP(B57,Лист1!A:C,2,FALSE),""))</f>
        <v>13400</v>
      </c>
      <c r="K57" s="546">
        <f t="shared" si="2"/>
        <v>13400</v>
      </c>
      <c r="L57" s="541"/>
      <c r="M57" s="542">
        <f t="shared" si="3"/>
        <v>0</v>
      </c>
    </row>
    <row r="58" spans="1:13" ht="21" customHeight="1" x14ac:dyDescent="0.2">
      <c r="A58" s="641"/>
      <c r="B58" s="642"/>
      <c r="C58" s="642"/>
      <c r="D58" s="642"/>
      <c r="E58" s="642"/>
      <c r="F58" s="642"/>
      <c r="G58" s="642"/>
      <c r="H58" s="642"/>
      <c r="I58" s="642"/>
      <c r="J58" s="642"/>
      <c r="K58" s="642"/>
      <c r="L58" s="642"/>
      <c r="M58" s="642"/>
    </row>
    <row r="59" spans="1:13" s="571" customFormat="1" ht="60" x14ac:dyDescent="0.2">
      <c r="A59" s="569" t="s">
        <v>33</v>
      </c>
      <c r="B59" s="644" t="s">
        <v>1</v>
      </c>
      <c r="C59" s="646"/>
      <c r="D59" s="644" t="s">
        <v>0</v>
      </c>
      <c r="E59" s="645"/>
      <c r="F59" s="645"/>
      <c r="G59" s="646"/>
      <c r="H59" s="569" t="s">
        <v>245</v>
      </c>
      <c r="I59" s="569" t="s">
        <v>250</v>
      </c>
      <c r="J59" s="570" t="str">
        <f>IF(Оглавление!$D$12="НДС",Лист1!$G$1,IF(Оглавление!$D$12="Без НДС",Лист1!$F$1,""))</f>
        <v>Цена за шт с НДС, руб.</v>
      </c>
      <c r="K59" s="570" t="s">
        <v>234</v>
      </c>
      <c r="L59" s="569" t="s">
        <v>235</v>
      </c>
      <c r="M59" s="569" t="s">
        <v>252</v>
      </c>
    </row>
    <row r="60" spans="1:13" s="559" customFormat="1" ht="28.15" customHeight="1" x14ac:dyDescent="0.2">
      <c r="A60" s="641" t="s">
        <v>215</v>
      </c>
      <c r="B60" s="642"/>
      <c r="C60" s="642"/>
      <c r="D60" s="642"/>
      <c r="E60" s="642"/>
      <c r="F60" s="642"/>
      <c r="G60" s="642"/>
      <c r="H60" s="642"/>
      <c r="I60" s="642"/>
      <c r="J60" s="642"/>
      <c r="K60" s="642"/>
      <c r="L60" s="642"/>
      <c r="M60" s="642"/>
    </row>
    <row r="61" spans="1:13" ht="58.15" customHeight="1" x14ac:dyDescent="0.2">
      <c r="A61" s="547"/>
      <c r="B61" s="548">
        <v>5500</v>
      </c>
      <c r="C61" s="548"/>
      <c r="D61" s="548" t="s">
        <v>212</v>
      </c>
      <c r="E61" s="548"/>
      <c r="F61" s="548"/>
      <c r="G61" s="548"/>
      <c r="H61" s="548" t="s">
        <v>260</v>
      </c>
      <c r="I61" s="548">
        <v>1</v>
      </c>
      <c r="J61" s="545">
        <f>IF(Оглавление!$D$12="НДС",VLOOKUP(B61,Лист1!A:C,3,FALSE),IF(Оглавление!$D$12="Без НДС",VLOOKUP(B61,Лист1!A:C,2,FALSE),""))</f>
        <v>2125</v>
      </c>
      <c r="K61" s="540">
        <f>J61-(J61/100)*$J$3</f>
        <v>2125</v>
      </c>
      <c r="L61" s="541"/>
      <c r="M61" s="545">
        <f>K61*L61</f>
        <v>0</v>
      </c>
    </row>
    <row r="62" spans="1:13" s="559" customFormat="1" ht="28.15" customHeight="1" x14ac:dyDescent="0.2">
      <c r="A62" s="641" t="s">
        <v>213</v>
      </c>
      <c r="B62" s="642"/>
      <c r="C62" s="642"/>
      <c r="D62" s="642"/>
      <c r="E62" s="642"/>
      <c r="F62" s="642"/>
      <c r="G62" s="642"/>
      <c r="H62" s="642"/>
      <c r="I62" s="642"/>
      <c r="J62" s="642"/>
      <c r="K62" s="642"/>
      <c r="L62" s="642"/>
      <c r="M62" s="642"/>
    </row>
    <row r="63" spans="1:13" x14ac:dyDescent="0.2">
      <c r="A63" s="647" t="s">
        <v>137</v>
      </c>
      <c r="B63" s="648"/>
      <c r="C63" s="648"/>
      <c r="D63" s="648"/>
      <c r="E63" s="648"/>
      <c r="F63" s="648"/>
      <c r="G63" s="648"/>
      <c r="H63" s="648"/>
      <c r="I63" s="648"/>
      <c r="J63" s="648"/>
      <c r="K63" s="648"/>
      <c r="L63" s="648"/>
      <c r="M63" s="648"/>
    </row>
    <row r="64" spans="1:13" x14ac:dyDescent="0.2">
      <c r="A64" s="647" t="s">
        <v>211</v>
      </c>
      <c r="B64" s="648"/>
      <c r="C64" s="648"/>
      <c r="D64" s="648"/>
      <c r="E64" s="648"/>
      <c r="F64" s="648"/>
      <c r="G64" s="648"/>
      <c r="H64" s="648"/>
      <c r="I64" s="648"/>
      <c r="J64" s="648"/>
      <c r="K64" s="648"/>
      <c r="L64" s="648"/>
      <c r="M64" s="648"/>
    </row>
    <row r="65" spans="1:15" x14ac:dyDescent="0.2">
      <c r="A65" s="647" t="s">
        <v>87</v>
      </c>
      <c r="B65" s="648"/>
      <c r="C65" s="648"/>
      <c r="D65" s="648"/>
      <c r="E65" s="648"/>
      <c r="F65" s="648"/>
      <c r="G65" s="648"/>
      <c r="H65" s="648"/>
      <c r="I65" s="648"/>
      <c r="J65" s="648"/>
      <c r="K65" s="648"/>
      <c r="L65" s="648"/>
      <c r="M65" s="648"/>
    </row>
    <row r="66" spans="1:15" ht="9.75" customHeight="1" x14ac:dyDescent="0.35">
      <c r="A66" s="649"/>
      <c r="B66" s="649"/>
      <c r="C66" s="649"/>
      <c r="D66" s="649"/>
      <c r="E66" s="649"/>
      <c r="F66" s="649"/>
      <c r="G66" s="649"/>
      <c r="H66" s="649"/>
      <c r="I66" s="649"/>
      <c r="J66" s="649"/>
      <c r="K66" s="649"/>
      <c r="L66" s="649"/>
      <c r="M66" s="649"/>
    </row>
    <row r="67" spans="1:15" s="571" customFormat="1" ht="60" x14ac:dyDescent="0.2">
      <c r="A67" s="569" t="s">
        <v>33</v>
      </c>
      <c r="B67" s="650" t="s">
        <v>1</v>
      </c>
      <c r="C67" s="650"/>
      <c r="D67" s="650" t="s">
        <v>0</v>
      </c>
      <c r="E67" s="650"/>
      <c r="F67" s="650"/>
      <c r="G67" s="650"/>
      <c r="H67" s="569" t="s">
        <v>245</v>
      </c>
      <c r="I67" s="569" t="s">
        <v>250</v>
      </c>
      <c r="J67" s="570" t="str">
        <f>IF(Оглавление!$D$12="НДС",Лист1!$G$1,IF(Оглавление!$D$12="Без НДС",Лист1!$F$1,""))</f>
        <v>Цена за шт с НДС, руб.</v>
      </c>
      <c r="K67" s="570" t="s">
        <v>234</v>
      </c>
      <c r="L67" s="569" t="s">
        <v>235</v>
      </c>
      <c r="M67" s="569" t="s">
        <v>252</v>
      </c>
    </row>
    <row r="68" spans="1:15" ht="22.5" customHeight="1" x14ac:dyDescent="0.2">
      <c r="A68" s="643"/>
      <c r="B68" s="639">
        <v>5901</v>
      </c>
      <c r="C68" s="639"/>
      <c r="D68" s="643" t="s">
        <v>100</v>
      </c>
      <c r="E68" s="643"/>
      <c r="F68" s="643"/>
      <c r="G68" s="643"/>
      <c r="H68" s="327" t="s">
        <v>260</v>
      </c>
      <c r="I68" s="327">
        <v>10</v>
      </c>
      <c r="J68" s="549">
        <f>IF(Оглавление!$D$12="НДС",VLOOKUP(B68,Лист1!A:C,3,FALSE),IF(Оглавление!$D$12="Без НДС",VLOOKUP(B68,Лист1!A:C,2,FALSE),""))</f>
        <v>427</v>
      </c>
      <c r="K68" s="550">
        <f t="shared" ref="K68:K73" si="4">J68-(J68/100)*$J$3</f>
        <v>427</v>
      </c>
      <c r="L68" s="551"/>
      <c r="M68" s="552">
        <f t="shared" ref="M68:M73" si="5">K68*L68</f>
        <v>0</v>
      </c>
    </row>
    <row r="69" spans="1:15" ht="22.5" customHeight="1" x14ac:dyDescent="0.2">
      <c r="A69" s="643"/>
      <c r="B69" s="639">
        <v>5902</v>
      </c>
      <c r="C69" s="639"/>
      <c r="D69" s="643" t="s">
        <v>101</v>
      </c>
      <c r="E69" s="643"/>
      <c r="F69" s="643"/>
      <c r="G69" s="643"/>
      <c r="H69" s="327" t="s">
        <v>260</v>
      </c>
      <c r="I69" s="327">
        <v>10</v>
      </c>
      <c r="J69" s="549">
        <f>IF(Оглавление!$D$12="НДС",VLOOKUP(B69,Лист1!A:C,3,FALSE),IF(Оглавление!$D$12="Без НДС",VLOOKUP(B69,Лист1!A:C,2,FALSE),""))</f>
        <v>0</v>
      </c>
      <c r="K69" s="550">
        <f t="shared" si="4"/>
        <v>0</v>
      </c>
      <c r="L69" s="551"/>
      <c r="M69" s="552">
        <f t="shared" si="5"/>
        <v>0</v>
      </c>
    </row>
    <row r="70" spans="1:15" ht="22.5" customHeight="1" x14ac:dyDescent="0.2">
      <c r="A70" s="643"/>
      <c r="B70" s="639">
        <v>5913</v>
      </c>
      <c r="C70" s="639"/>
      <c r="D70" s="643" t="s">
        <v>198</v>
      </c>
      <c r="E70" s="643"/>
      <c r="F70" s="643"/>
      <c r="G70" s="643"/>
      <c r="H70" s="327" t="s">
        <v>260</v>
      </c>
      <c r="I70" s="327">
        <v>10</v>
      </c>
      <c r="J70" s="549">
        <f>IF(Оглавление!$D$12="НДС",VLOOKUP(B70,Лист1!A:C,3,FALSE),IF(Оглавление!$D$12="Без НДС",VLOOKUP(B70,Лист1!A:C,2,FALSE),""))</f>
        <v>0</v>
      </c>
      <c r="K70" s="550">
        <f t="shared" si="4"/>
        <v>0</v>
      </c>
      <c r="L70" s="551"/>
      <c r="M70" s="552">
        <f t="shared" si="5"/>
        <v>0</v>
      </c>
    </row>
    <row r="71" spans="1:15" ht="22.5" customHeight="1" x14ac:dyDescent="0.2">
      <c r="A71" s="637"/>
      <c r="B71" s="638">
        <v>5905</v>
      </c>
      <c r="C71" s="638"/>
      <c r="D71" s="637" t="s">
        <v>102</v>
      </c>
      <c r="E71" s="637"/>
      <c r="F71" s="637"/>
      <c r="G71" s="637"/>
      <c r="H71" s="548" t="s">
        <v>260</v>
      </c>
      <c r="I71" s="548">
        <v>15</v>
      </c>
      <c r="J71" s="553">
        <f>IF(Оглавление!$D$12="НДС",VLOOKUP(B71,Лист1!A:C,3,FALSE),IF(Оглавление!$D$12="Без НДС",VLOOKUP(B71,Лист1!A:C,2,FALSE),""))</f>
        <v>958</v>
      </c>
      <c r="K71" s="554">
        <f t="shared" si="4"/>
        <v>958</v>
      </c>
      <c r="L71" s="555"/>
      <c r="M71" s="545">
        <f t="shared" si="5"/>
        <v>0</v>
      </c>
    </row>
    <row r="72" spans="1:15" ht="22.5" customHeight="1" x14ac:dyDescent="0.2">
      <c r="A72" s="637"/>
      <c r="B72" s="638">
        <v>5906</v>
      </c>
      <c r="C72" s="638"/>
      <c r="D72" s="637" t="s">
        <v>103</v>
      </c>
      <c r="E72" s="637"/>
      <c r="F72" s="637"/>
      <c r="G72" s="637"/>
      <c r="H72" s="548" t="s">
        <v>260</v>
      </c>
      <c r="I72" s="548">
        <v>12</v>
      </c>
      <c r="J72" s="553">
        <f>IF(Оглавление!$D$12="НДС",VLOOKUP(B72,Лист1!A:C,3,FALSE),IF(Оглавление!$D$12="Без НДС",VLOOKUP(B72,Лист1!A:C,2,FALSE),""))</f>
        <v>1574</v>
      </c>
      <c r="K72" s="554">
        <f t="shared" si="4"/>
        <v>1574</v>
      </c>
      <c r="L72" s="555"/>
      <c r="M72" s="545">
        <f t="shared" si="5"/>
        <v>0</v>
      </c>
    </row>
    <row r="73" spans="1:15" s="235" customFormat="1" ht="22.5" customHeight="1" x14ac:dyDescent="0.25">
      <c r="A73" s="637"/>
      <c r="B73" s="638">
        <v>5907</v>
      </c>
      <c r="C73" s="638"/>
      <c r="D73" s="637" t="s">
        <v>197</v>
      </c>
      <c r="E73" s="637"/>
      <c r="F73" s="637"/>
      <c r="G73" s="637"/>
      <c r="H73" s="548" t="s">
        <v>260</v>
      </c>
      <c r="I73" s="548">
        <v>8</v>
      </c>
      <c r="J73" s="553">
        <f>IF(Оглавление!$D$12="НДС",VLOOKUP(B73,Лист1!A:C,3,FALSE),IF(Оглавление!$D$12="Без НДС",VLOOKUP(B73,Лист1!A:C,2,FALSE),""))</f>
        <v>2630</v>
      </c>
      <c r="K73" s="554">
        <f t="shared" si="4"/>
        <v>2630</v>
      </c>
      <c r="L73" s="555"/>
      <c r="M73" s="545">
        <f t="shared" si="5"/>
        <v>0</v>
      </c>
      <c r="N73" s="7"/>
      <c r="O73" s="7"/>
    </row>
    <row r="74" spans="1:15" s="559" customFormat="1" ht="28.15" customHeight="1" x14ac:dyDescent="0.2">
      <c r="A74" s="641" t="s">
        <v>214</v>
      </c>
      <c r="B74" s="642"/>
      <c r="C74" s="642"/>
      <c r="D74" s="642"/>
      <c r="E74" s="642"/>
      <c r="F74" s="642"/>
      <c r="G74" s="642"/>
      <c r="H74" s="642"/>
      <c r="I74" s="642"/>
      <c r="J74" s="642"/>
      <c r="K74" s="642"/>
      <c r="L74" s="642"/>
      <c r="M74" s="642"/>
    </row>
    <row r="75" spans="1:15" ht="36.75" customHeight="1" x14ac:dyDescent="0.2">
      <c r="A75" s="637"/>
      <c r="B75" s="640">
        <v>5920</v>
      </c>
      <c r="C75" s="640"/>
      <c r="D75" s="637" t="s">
        <v>88</v>
      </c>
      <c r="E75" s="637"/>
      <c r="F75" s="637"/>
      <c r="G75" s="637"/>
      <c r="H75" s="548" t="s">
        <v>260</v>
      </c>
      <c r="I75" s="548">
        <v>1</v>
      </c>
      <c r="J75" s="553">
        <f>IF(Оглавление!$D$12="НДС",VLOOKUP(B75,Лист1!A:C,3,FALSE),IF(Оглавление!$D$12="Без НДС",VLOOKUP(B75,Лист1!A:C,2,FALSE),""))</f>
        <v>210</v>
      </c>
      <c r="K75" s="556">
        <f>J75-(J75/100)*$J$3</f>
        <v>210</v>
      </c>
      <c r="L75" s="553"/>
      <c r="M75" s="545">
        <f>K75*L75</f>
        <v>0</v>
      </c>
    </row>
    <row r="76" spans="1:15" ht="36.75" customHeight="1" x14ac:dyDescent="0.2">
      <c r="A76" s="637"/>
      <c r="B76" s="640">
        <v>5921</v>
      </c>
      <c r="C76" s="640"/>
      <c r="D76" s="637" t="s">
        <v>104</v>
      </c>
      <c r="E76" s="637"/>
      <c r="F76" s="637"/>
      <c r="G76" s="637"/>
      <c r="H76" s="548" t="s">
        <v>260</v>
      </c>
      <c r="I76" s="548">
        <v>1</v>
      </c>
      <c r="J76" s="553">
        <f>IF(Оглавление!$D$12="НДС",VLOOKUP(B76,Лист1!A:C,3,FALSE),IF(Оглавление!$D$12="Без НДС",VLOOKUP(B76,Лист1!A:C,2,FALSE),""))</f>
        <v>245</v>
      </c>
      <c r="K76" s="556">
        <f>J76-(J76/100)*$J$3</f>
        <v>245</v>
      </c>
      <c r="L76" s="553"/>
      <c r="M76" s="545">
        <f>K76*L76</f>
        <v>0</v>
      </c>
    </row>
    <row r="77" spans="1:15" s="235" customFormat="1" ht="34.35" customHeight="1" x14ac:dyDescent="0.25">
      <c r="A77" s="548"/>
      <c r="B77" s="640" t="s">
        <v>748</v>
      </c>
      <c r="C77" s="640"/>
      <c r="D77" s="637" t="s">
        <v>749</v>
      </c>
      <c r="E77" s="637"/>
      <c r="F77" s="637"/>
      <c r="G77" s="637"/>
      <c r="H77" s="548" t="s">
        <v>260</v>
      </c>
      <c r="I77" s="548">
        <v>1</v>
      </c>
      <c r="J77" s="553">
        <f>IF(Оглавление!$D$12="НДС",VLOOKUP(B77,Лист1!A:C,3,FALSE),IF(Оглавление!$D$12="Без НДС",VLOOKUP(B77,Лист1!A:C,2,FALSE),""))</f>
        <v>215</v>
      </c>
      <c r="K77" s="556">
        <f>J77-(J77/100)*$J$3</f>
        <v>215</v>
      </c>
      <c r="L77" s="553"/>
      <c r="M77" s="545">
        <f>K77*L77</f>
        <v>0</v>
      </c>
      <c r="N77" s="7"/>
      <c r="O77" s="7"/>
    </row>
    <row r="78" spans="1:15" s="559" customFormat="1" ht="28.15" customHeight="1" x14ac:dyDescent="0.2">
      <c r="A78" s="641" t="s">
        <v>216</v>
      </c>
      <c r="B78" s="642"/>
      <c r="C78" s="642"/>
      <c r="D78" s="642"/>
      <c r="E78" s="642"/>
      <c r="F78" s="642"/>
      <c r="G78" s="642"/>
      <c r="H78" s="642"/>
      <c r="I78" s="642"/>
      <c r="J78" s="642"/>
      <c r="K78" s="642"/>
      <c r="L78" s="642"/>
      <c r="M78" s="642"/>
    </row>
    <row r="79" spans="1:15" ht="57.4" customHeight="1" x14ac:dyDescent="0.2">
      <c r="A79" s="557"/>
      <c r="B79" s="636">
        <v>5503</v>
      </c>
      <c r="C79" s="636"/>
      <c r="D79" s="635" t="s">
        <v>217</v>
      </c>
      <c r="E79" s="635"/>
      <c r="F79" s="635"/>
      <c r="G79" s="635"/>
      <c r="H79" s="558" t="s">
        <v>260</v>
      </c>
      <c r="I79" s="558">
        <v>1</v>
      </c>
      <c r="J79" s="553">
        <f>IF(Оглавление!$D$12="НДС",VLOOKUP(B79,Лист1!A:C,3,FALSE),IF(Оглавление!$D$12="Без НДС",VLOOKUP(B79,Лист1!A:C,2,FALSE),""))</f>
        <v>74.28</v>
      </c>
      <c r="K79" s="556">
        <f>J79-(J79/100)*$J$3</f>
        <v>74.28</v>
      </c>
      <c r="L79" s="553"/>
      <c r="M79" s="545">
        <f>K79*L79</f>
        <v>0</v>
      </c>
    </row>
    <row r="80" spans="1:15" ht="57.4" customHeight="1" x14ac:dyDescent="0.2">
      <c r="A80" s="290"/>
      <c r="B80" s="637">
        <v>5504</v>
      </c>
      <c r="C80" s="637"/>
      <c r="D80" s="635" t="s">
        <v>522</v>
      </c>
      <c r="E80" s="635"/>
      <c r="F80" s="635"/>
      <c r="G80" s="635"/>
      <c r="H80" s="558" t="s">
        <v>260</v>
      </c>
      <c r="I80" s="558">
        <v>1</v>
      </c>
      <c r="J80" s="553">
        <f>IF(Оглавление!$D$12="НДС",VLOOKUP(B80,Лист1!A:C,3,FALSE),IF(Оглавление!$D$12="Без НДС",VLOOKUP(B80,Лист1!A:C,2,FALSE),""))</f>
        <v>36.299999999999997</v>
      </c>
      <c r="K80" s="556">
        <f>J80-(J80/100)*$J$3</f>
        <v>36.299999999999997</v>
      </c>
      <c r="L80" s="553"/>
      <c r="M80" s="545">
        <f>K80*L80</f>
        <v>0</v>
      </c>
    </row>
  </sheetData>
  <sheetProtection algorithmName="SHA-512" hashValue="PLFyhp73rbXg3d4a0r7hT+e5R3JARcF6PrVjOzexa/+Mn/N9HQTrKQM0ybzO3VqVIuudtoXBemONXT6Mf3od8w==" saltValue="APQgtMUC31CJjO0tTuMGmw==" spinCount="100000" sheet="1" objects="1" scenarios="1"/>
  <customSheetViews>
    <customSheetView guid="{0062D6D7-9080-41D3-A101-707A2407CB88}" showPageBreaks="1" fitToPage="1" printArea="1" view="pageBreakPreview" topLeftCell="A7">
      <selection activeCell="E19" sqref="E19"/>
      <pageMargins left="0.39370078740157483" right="0.23622047244094491" top="0.23622047244094491" bottom="0.23622047244094491" header="0.31496062992125984" footer="0.31496062992125984"/>
      <pageSetup paperSize="9" scale="10" fitToHeight="0" orientation="portrait" r:id="rId1"/>
    </customSheetView>
    <customSheetView guid="{D2539695-3F8D-406F-8974-57D40FF98871}" scale="80" showPageBreaks="1" topLeftCell="A10">
      <selection activeCell="J65" sqref="J65:J67"/>
      <pageMargins left="0.39370078740157483" right="0.23622047244094491" top="0.23622047244094491" bottom="0.23622047244094491" header="0.31496062992125984" footer="0.31496062992125984"/>
      <pageSetup paperSize="9" orientation="landscape" r:id="rId2"/>
    </customSheetView>
  </customSheetViews>
  <mergeCells count="47">
    <mergeCell ref="A6:M6"/>
    <mergeCell ref="A62:M62"/>
    <mergeCell ref="A34:A57"/>
    <mergeCell ref="A8:A31"/>
    <mergeCell ref="D79:G79"/>
    <mergeCell ref="D72:G72"/>
    <mergeCell ref="D73:G73"/>
    <mergeCell ref="A32:M32"/>
    <mergeCell ref="A75:A76"/>
    <mergeCell ref="A68:A70"/>
    <mergeCell ref="D68:G68"/>
    <mergeCell ref="A60:M60"/>
    <mergeCell ref="B67:C67"/>
    <mergeCell ref="A78:M78"/>
    <mergeCell ref="A58:M58"/>
    <mergeCell ref="B59:C59"/>
    <mergeCell ref="A2:M2"/>
    <mergeCell ref="L3:M3"/>
    <mergeCell ref="A3:I3"/>
    <mergeCell ref="B5:C5"/>
    <mergeCell ref="D5:G5"/>
    <mergeCell ref="D59:G59"/>
    <mergeCell ref="A63:M63"/>
    <mergeCell ref="A64:M64"/>
    <mergeCell ref="A65:M65"/>
    <mergeCell ref="B77:C77"/>
    <mergeCell ref="A66:M66"/>
    <mergeCell ref="B68:C68"/>
    <mergeCell ref="B75:C75"/>
    <mergeCell ref="A71:A73"/>
    <mergeCell ref="D67:G67"/>
    <mergeCell ref="D80:G80"/>
    <mergeCell ref="B79:C79"/>
    <mergeCell ref="B80:C80"/>
    <mergeCell ref="B71:C71"/>
    <mergeCell ref="B69:C69"/>
    <mergeCell ref="B70:C70"/>
    <mergeCell ref="B76:C76"/>
    <mergeCell ref="B72:C72"/>
    <mergeCell ref="D75:G75"/>
    <mergeCell ref="D76:G76"/>
    <mergeCell ref="B73:C73"/>
    <mergeCell ref="A74:M74"/>
    <mergeCell ref="D77:G77"/>
    <mergeCell ref="D69:G69"/>
    <mergeCell ref="D70:G70"/>
    <mergeCell ref="D71:G71"/>
  </mergeCells>
  <phoneticPr fontId="48" type="noConversion"/>
  <pageMargins left="0.39370078740157483" right="0.23622047244094491" top="0.23622047244094491" bottom="0.23622047244094491" header="0.31496062992125984" footer="0.31496062992125984"/>
  <pageSetup paperSize="9" scale="63" fitToHeight="0" orientation="portrait" horizontalDpi="300" verticalDpi="300" r:id="rId3"/>
  <rowBreaks count="1" manualBreakCount="1">
    <brk id="70" max="8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>
    <pageSetUpPr fitToPage="1"/>
  </sheetPr>
  <dimension ref="A1:K39"/>
  <sheetViews>
    <sheetView view="pageBreakPreview" zoomScaleNormal="100" zoomScaleSheetLayoutView="100" workbookViewId="0">
      <pane ySplit="7" topLeftCell="A8" activePane="bottomLeft" state="frozen"/>
      <selection pane="bottomLeft" activeCell="A8" sqref="A8:XFD8"/>
    </sheetView>
  </sheetViews>
  <sheetFormatPr defaultColWidth="9.28515625" defaultRowHeight="12.75" x14ac:dyDescent="0.2"/>
  <cols>
    <col min="1" max="1" width="18.28515625" style="13" customWidth="1"/>
    <col min="2" max="2" width="12.28515625" style="17" customWidth="1"/>
    <col min="3" max="3" width="72.7109375" style="15" customWidth="1"/>
    <col min="4" max="4" width="10.28515625" style="17" customWidth="1"/>
    <col min="5" max="7" width="12.5703125" style="17" customWidth="1"/>
    <col min="8" max="8" width="12.5703125" style="298" customWidth="1"/>
    <col min="9" max="9" width="12.5703125" style="299" customWidth="1"/>
    <col min="10" max="10" width="8.28515625" style="13" customWidth="1"/>
    <col min="11" max="16384" width="9.28515625" style="13"/>
  </cols>
  <sheetData>
    <row r="1" spans="1:11" ht="130.5" customHeight="1" x14ac:dyDescent="0.2"/>
    <row r="2" spans="1:11" ht="7.5" hidden="1" customHeight="1" x14ac:dyDescent="0.2"/>
    <row r="3" spans="1:11" s="140" customFormat="1" ht="30" customHeight="1" x14ac:dyDescent="0.4">
      <c r="A3" s="666" t="str">
        <f>Оглавление!A10</f>
        <v>28.08.2026                   www.sanext.ru                   тел. +7(812)317-21-11</v>
      </c>
      <c r="B3" s="667"/>
      <c r="C3" s="667"/>
      <c r="D3" s="667"/>
      <c r="E3" s="667"/>
      <c r="F3" s="667"/>
      <c r="G3" s="667"/>
      <c r="H3" s="667"/>
      <c r="I3" s="667"/>
    </row>
    <row r="4" spans="1:11" ht="8.1" hidden="1" customHeight="1" x14ac:dyDescent="0.3">
      <c r="A4" s="63"/>
      <c r="B4" s="64"/>
      <c r="C4" s="64"/>
      <c r="D4" s="300"/>
      <c r="E4" s="300"/>
      <c r="F4" s="300"/>
      <c r="G4" s="300"/>
      <c r="H4" s="300"/>
      <c r="I4" s="300"/>
    </row>
    <row r="5" spans="1:11" ht="26.65" customHeight="1" x14ac:dyDescent="0.2">
      <c r="A5" s="668" t="s">
        <v>244</v>
      </c>
      <c r="B5" s="669"/>
      <c r="C5" s="669"/>
      <c r="D5" s="669"/>
      <c r="E5" s="669"/>
      <c r="F5" s="147"/>
      <c r="G5" s="65" t="s">
        <v>237</v>
      </c>
      <c r="H5" s="663">
        <f>SUM(I10:I39)</f>
        <v>0</v>
      </c>
      <c r="I5" s="664"/>
    </row>
    <row r="6" spans="1:11" ht="8.65" hidden="1" customHeight="1" x14ac:dyDescent="0.2">
      <c r="A6" s="282"/>
      <c r="B6" s="271"/>
      <c r="C6" s="272"/>
      <c r="D6" s="271"/>
      <c r="E6" s="271"/>
      <c r="F6" s="271"/>
      <c r="G6" s="271"/>
      <c r="H6" s="225"/>
      <c r="I6" s="301"/>
    </row>
    <row r="7" spans="1:11" ht="36" customHeight="1" x14ac:dyDescent="0.2">
      <c r="A7" s="283" t="s">
        <v>33</v>
      </c>
      <c r="B7" s="284" t="s">
        <v>106</v>
      </c>
      <c r="C7" s="283" t="s">
        <v>0</v>
      </c>
      <c r="D7" s="239" t="s">
        <v>241</v>
      </c>
      <c r="E7" s="239" t="s">
        <v>242</v>
      </c>
      <c r="F7" s="239" t="str">
        <f>IF(Оглавление!$D$12="НДС",Лист1!$G$1,IF(Оглавление!$D$12="Без НДС",Лист1!$F$1,""))</f>
        <v>Цена за шт с НДС, руб.</v>
      </c>
      <c r="G7" s="297" t="s">
        <v>234</v>
      </c>
      <c r="H7" s="239" t="s">
        <v>235</v>
      </c>
      <c r="I7" s="239" t="s">
        <v>236</v>
      </c>
    </row>
    <row r="8" spans="1:11" ht="26.25" customHeight="1" x14ac:dyDescent="0.2">
      <c r="A8" s="665" t="s">
        <v>179</v>
      </c>
      <c r="B8" s="665"/>
      <c r="C8" s="665"/>
      <c r="D8" s="665"/>
      <c r="E8" s="665"/>
      <c r="F8" s="665"/>
      <c r="G8" s="665"/>
      <c r="H8" s="665"/>
      <c r="I8" s="665"/>
    </row>
    <row r="9" spans="1:11" ht="24.75" customHeight="1" x14ac:dyDescent="0.2">
      <c r="A9" s="665" t="s">
        <v>457</v>
      </c>
      <c r="B9" s="665"/>
      <c r="C9" s="665"/>
      <c r="D9" s="665"/>
      <c r="E9" s="665"/>
      <c r="F9" s="665"/>
      <c r="G9" s="665"/>
      <c r="H9" s="665"/>
      <c r="I9" s="665"/>
    </row>
    <row r="10" spans="1:11" s="15" customFormat="1" ht="21" customHeight="1" x14ac:dyDescent="0.2">
      <c r="A10" s="670"/>
      <c r="B10" s="272">
        <v>8562</v>
      </c>
      <c r="C10" s="293" t="s">
        <v>180</v>
      </c>
      <c r="D10" s="294" t="s">
        <v>243</v>
      </c>
      <c r="E10" s="294">
        <v>1</v>
      </c>
      <c r="F10" s="295">
        <f>IF(Оглавление!$D$12="НДС",VLOOKUP(B10,Лист1!A:C,3,FALSE),IF(Оглавление!$D$12="Без НДС",VLOOKUP(B10,Лист1!A:B,2,FALSE),""))</f>
        <v>3034</v>
      </c>
      <c r="G10" s="296">
        <f>F10-(F10/100)*$F$5</f>
        <v>3034</v>
      </c>
      <c r="H10" s="237"/>
      <c r="I10" s="246">
        <f>G10*H10</f>
        <v>0</v>
      </c>
      <c r="K10" s="136"/>
    </row>
    <row r="11" spans="1:11" s="15" customFormat="1" ht="21" customHeight="1" x14ac:dyDescent="0.2">
      <c r="A11" s="671"/>
      <c r="B11" s="272">
        <v>8563</v>
      </c>
      <c r="C11" s="293" t="s">
        <v>181</v>
      </c>
      <c r="D11" s="294" t="s">
        <v>243</v>
      </c>
      <c r="E11" s="294">
        <v>1</v>
      </c>
      <c r="F11" s="295">
        <f>IF(Оглавление!$D$12="НДС",VLOOKUP(B11,Лист1!A:C,3,FALSE),IF(Оглавление!$D$12="Без НДС",VLOOKUP(B11,Лист1!A:B,2,FALSE),""))</f>
        <v>4361</v>
      </c>
      <c r="G11" s="296">
        <f t="shared" ref="G11:G23" si="0">F11-(F11/100)*$F$5</f>
        <v>4361</v>
      </c>
      <c r="H11" s="237"/>
      <c r="I11" s="246">
        <f t="shared" ref="I11:I23" si="1">G11*H11</f>
        <v>0</v>
      </c>
      <c r="K11" s="136"/>
    </row>
    <row r="12" spans="1:11" s="15" customFormat="1" ht="21" customHeight="1" x14ac:dyDescent="0.2">
      <c r="A12" s="671"/>
      <c r="B12" s="272">
        <v>8564</v>
      </c>
      <c r="C12" s="293" t="s">
        <v>182</v>
      </c>
      <c r="D12" s="294" t="s">
        <v>243</v>
      </c>
      <c r="E12" s="294">
        <v>1</v>
      </c>
      <c r="F12" s="295">
        <f>IF(Оглавление!$D$12="НДС",VLOOKUP(B12,Лист1!A:C,3,FALSE),IF(Оглавление!$D$12="Без НДС",VLOOKUP(B12,Лист1!A:B,2,FALSE),""))</f>
        <v>5687</v>
      </c>
      <c r="G12" s="296">
        <f t="shared" si="0"/>
        <v>5687</v>
      </c>
      <c r="H12" s="237"/>
      <c r="I12" s="246">
        <f t="shared" si="1"/>
        <v>0</v>
      </c>
      <c r="K12" s="136"/>
    </row>
    <row r="13" spans="1:11" s="15" customFormat="1" ht="21" customHeight="1" x14ac:dyDescent="0.2">
      <c r="A13" s="671"/>
      <c r="B13" s="272">
        <v>8565</v>
      </c>
      <c r="C13" s="293" t="s">
        <v>183</v>
      </c>
      <c r="D13" s="294" t="s">
        <v>243</v>
      </c>
      <c r="E13" s="294">
        <v>1</v>
      </c>
      <c r="F13" s="295">
        <f>IF(Оглавление!$D$12="НДС",VLOOKUP(B13,Лист1!A:C,3,FALSE),IF(Оглавление!$D$12="Без НДС",VLOOKUP(B13,Лист1!A:B,2,FALSE),""))</f>
        <v>7013</v>
      </c>
      <c r="G13" s="296">
        <f t="shared" si="0"/>
        <v>7013</v>
      </c>
      <c r="H13" s="237"/>
      <c r="I13" s="246">
        <f t="shared" si="1"/>
        <v>0</v>
      </c>
      <c r="K13" s="136"/>
    </row>
    <row r="14" spans="1:11" s="15" customFormat="1" ht="21" customHeight="1" x14ac:dyDescent="0.2">
      <c r="A14" s="671"/>
      <c r="B14" s="272">
        <v>8566</v>
      </c>
      <c r="C14" s="293" t="s">
        <v>184</v>
      </c>
      <c r="D14" s="294" t="s">
        <v>243</v>
      </c>
      <c r="E14" s="294">
        <v>1</v>
      </c>
      <c r="F14" s="295">
        <f>IF(Оглавление!$D$12="НДС",VLOOKUP(B14,Лист1!A:C,3,FALSE),IF(Оглавление!$D$12="Без НДС",VLOOKUP(B14,Лист1!A:B,2,FALSE),""))</f>
        <v>8339</v>
      </c>
      <c r="G14" s="296">
        <f t="shared" si="0"/>
        <v>8339</v>
      </c>
      <c r="H14" s="237"/>
      <c r="I14" s="246">
        <f t="shared" si="1"/>
        <v>0</v>
      </c>
      <c r="K14" s="136"/>
    </row>
    <row r="15" spans="1:11" s="15" customFormat="1" ht="21" customHeight="1" x14ac:dyDescent="0.2">
      <c r="A15" s="671"/>
      <c r="B15" s="272">
        <v>8567</v>
      </c>
      <c r="C15" s="293" t="s">
        <v>185</v>
      </c>
      <c r="D15" s="294" t="s">
        <v>243</v>
      </c>
      <c r="E15" s="294">
        <v>1</v>
      </c>
      <c r="F15" s="295">
        <f>IF(Оглавление!$D$12="НДС",VLOOKUP(B15,Лист1!A:C,3,FALSE),IF(Оглавление!$D$12="Без НДС",VLOOKUP(B15,Лист1!A:B,2,FALSE),""))</f>
        <v>9665</v>
      </c>
      <c r="G15" s="296">
        <f t="shared" si="0"/>
        <v>9665</v>
      </c>
      <c r="H15" s="237"/>
      <c r="I15" s="246">
        <f t="shared" si="1"/>
        <v>0</v>
      </c>
      <c r="K15" s="136"/>
    </row>
    <row r="16" spans="1:11" s="15" customFormat="1" ht="21" customHeight="1" x14ac:dyDescent="0.2">
      <c r="A16" s="671"/>
      <c r="B16" s="272">
        <v>8568</v>
      </c>
      <c r="C16" s="293" t="s">
        <v>186</v>
      </c>
      <c r="D16" s="294" t="s">
        <v>243</v>
      </c>
      <c r="E16" s="294">
        <v>1</v>
      </c>
      <c r="F16" s="295">
        <f>IF(Оглавление!$D$12="НДС",VLOOKUP(B16,Лист1!A:C,3,FALSE),IF(Оглавление!$D$12="Без НДС",VLOOKUP(B16,Лист1!A:B,2,FALSE),""))</f>
        <v>10991</v>
      </c>
      <c r="G16" s="296">
        <f t="shared" si="0"/>
        <v>10991</v>
      </c>
      <c r="H16" s="237"/>
      <c r="I16" s="246">
        <f t="shared" si="1"/>
        <v>0</v>
      </c>
      <c r="K16" s="136"/>
    </row>
    <row r="17" spans="1:11" s="15" customFormat="1" ht="21" customHeight="1" x14ac:dyDescent="0.2">
      <c r="A17" s="672"/>
      <c r="B17" s="272">
        <v>8569</v>
      </c>
      <c r="C17" s="293" t="s">
        <v>187</v>
      </c>
      <c r="D17" s="294" t="s">
        <v>243</v>
      </c>
      <c r="E17" s="294">
        <v>1</v>
      </c>
      <c r="F17" s="295">
        <f>IF(Оглавление!$D$12="НДС",VLOOKUP(B17,Лист1!A:C,3,FALSE),IF(Оглавление!$D$12="Без НДС",VLOOKUP(B17,Лист1!A:B,2,FALSE),""))</f>
        <v>12317</v>
      </c>
      <c r="G17" s="296">
        <f>F17-(F17/100)*$F$5</f>
        <v>12317</v>
      </c>
      <c r="H17" s="237"/>
      <c r="I17" s="246">
        <f t="shared" si="1"/>
        <v>0</v>
      </c>
      <c r="K17" s="136"/>
    </row>
    <row r="18" spans="1:11" ht="24" customHeight="1" x14ac:dyDescent="0.2">
      <c r="A18" s="665" t="s">
        <v>458</v>
      </c>
      <c r="B18" s="665"/>
      <c r="C18" s="665"/>
      <c r="D18" s="665"/>
      <c r="E18" s="665"/>
      <c r="F18" s="665"/>
      <c r="G18" s="665"/>
      <c r="H18" s="665"/>
      <c r="I18" s="665"/>
      <c r="J18" s="15"/>
      <c r="K18" s="136"/>
    </row>
    <row r="19" spans="1:11" s="124" customFormat="1" ht="18.75" customHeight="1" x14ac:dyDescent="0.2">
      <c r="A19" s="670"/>
      <c r="B19" s="271">
        <v>8572</v>
      </c>
      <c r="C19" s="287" t="s">
        <v>188</v>
      </c>
      <c r="D19" s="288" t="s">
        <v>243</v>
      </c>
      <c r="E19" s="288">
        <v>1</v>
      </c>
      <c r="F19" s="289">
        <f>IF(Оглавление!$D$12="НДС",VLOOKUP(B19,Лист1!A:C,3,FALSE),IF(Оглавление!$D$12="Без НДС",VLOOKUP(B19,Лист1!A:B,2,FALSE),""))</f>
        <v>3418</v>
      </c>
      <c r="G19" s="291">
        <f>F19-(F19/100)*$F$5</f>
        <v>3418</v>
      </c>
      <c r="H19" s="237"/>
      <c r="I19" s="246">
        <f t="shared" si="1"/>
        <v>0</v>
      </c>
      <c r="J19" s="15"/>
      <c r="K19" s="136"/>
    </row>
    <row r="20" spans="1:11" s="124" customFormat="1" ht="18.75" customHeight="1" x14ac:dyDescent="0.2">
      <c r="A20" s="671"/>
      <c r="B20" s="271">
        <v>8573</v>
      </c>
      <c r="C20" s="287" t="s">
        <v>189</v>
      </c>
      <c r="D20" s="288" t="s">
        <v>243</v>
      </c>
      <c r="E20" s="288">
        <v>1</v>
      </c>
      <c r="F20" s="289">
        <f>IF(Оглавление!$D$12="НДС",VLOOKUP(B20,Лист1!A:C,3,FALSE),IF(Оглавление!$D$12="Без НДС",VLOOKUP(B20,Лист1!A:B,2,FALSE),""))</f>
        <v>5050</v>
      </c>
      <c r="G20" s="291">
        <f t="shared" si="0"/>
        <v>5050</v>
      </c>
      <c r="H20" s="237"/>
      <c r="I20" s="246">
        <f t="shared" si="1"/>
        <v>0</v>
      </c>
      <c r="J20" s="15"/>
      <c r="K20" s="136"/>
    </row>
    <row r="21" spans="1:11" s="124" customFormat="1" ht="18.75" customHeight="1" x14ac:dyDescent="0.2">
      <c r="A21" s="671"/>
      <c r="B21" s="271">
        <v>8574</v>
      </c>
      <c r="C21" s="287" t="s">
        <v>190</v>
      </c>
      <c r="D21" s="288" t="s">
        <v>243</v>
      </c>
      <c r="E21" s="288">
        <v>1</v>
      </c>
      <c r="F21" s="289">
        <f>IF(Оглавление!$D$12="НДС",VLOOKUP(B21,Лист1!A:C,3,FALSE),IF(Оглавление!$D$12="Без НДС",VLOOKUP(B21,Лист1!A:B,2,FALSE),""))</f>
        <v>6683</v>
      </c>
      <c r="G21" s="291">
        <f t="shared" si="0"/>
        <v>6683</v>
      </c>
      <c r="H21" s="237"/>
      <c r="I21" s="246">
        <f t="shared" si="1"/>
        <v>0</v>
      </c>
      <c r="J21" s="15"/>
      <c r="K21" s="136"/>
    </row>
    <row r="22" spans="1:11" s="124" customFormat="1" ht="18.75" customHeight="1" x14ac:dyDescent="0.2">
      <c r="A22" s="671"/>
      <c r="B22" s="271">
        <v>8575</v>
      </c>
      <c r="C22" s="287" t="s">
        <v>191</v>
      </c>
      <c r="D22" s="288" t="s">
        <v>243</v>
      </c>
      <c r="E22" s="288">
        <v>1</v>
      </c>
      <c r="F22" s="289">
        <f>IF(Оглавление!$D$12="НДС",VLOOKUP(B22,Лист1!A:C,3,FALSE),IF(Оглавление!$D$12="Без НДС",VLOOKUP(B22,Лист1!A:B,2,FALSE),""))</f>
        <v>8316</v>
      </c>
      <c r="G22" s="291">
        <f t="shared" si="0"/>
        <v>8316</v>
      </c>
      <c r="H22" s="237"/>
      <c r="I22" s="246">
        <f t="shared" si="1"/>
        <v>0</v>
      </c>
      <c r="J22" s="15"/>
      <c r="K22" s="136"/>
    </row>
    <row r="23" spans="1:11" s="124" customFormat="1" ht="18.75" customHeight="1" x14ac:dyDescent="0.2">
      <c r="A23" s="671"/>
      <c r="B23" s="271">
        <v>8576</v>
      </c>
      <c r="C23" s="287" t="s">
        <v>192</v>
      </c>
      <c r="D23" s="288" t="s">
        <v>243</v>
      </c>
      <c r="E23" s="288">
        <v>1</v>
      </c>
      <c r="F23" s="289">
        <f>IF(Оглавление!$D$12="НДС",VLOOKUP(B23,Лист1!A:C,3,FALSE),IF(Оглавление!$D$12="Без НДС",VLOOKUP(B23,Лист1!A:B,2,FALSE),""))</f>
        <v>9948</v>
      </c>
      <c r="G23" s="291">
        <f t="shared" si="0"/>
        <v>9948</v>
      </c>
      <c r="H23" s="237"/>
      <c r="I23" s="246">
        <f t="shared" si="1"/>
        <v>0</v>
      </c>
      <c r="J23" s="15"/>
      <c r="K23" s="136"/>
    </row>
    <row r="24" spans="1:11" s="124" customFormat="1" ht="18.75" customHeight="1" x14ac:dyDescent="0.2">
      <c r="A24" s="671"/>
      <c r="B24" s="271">
        <v>8577</v>
      </c>
      <c r="C24" s="287" t="s">
        <v>193</v>
      </c>
      <c r="D24" s="288" t="s">
        <v>243</v>
      </c>
      <c r="E24" s="288">
        <v>1</v>
      </c>
      <c r="F24" s="289">
        <f>IF(Оглавление!$D$12="НДС",VLOOKUP(B24,Лист1!A:C,3,FALSE),IF(Оглавление!$D$12="Без НДС",VLOOKUP(B24,Лист1!A:B,2,FALSE),""))</f>
        <v>11582</v>
      </c>
      <c r="G24" s="291">
        <f>F24-(F24/100)*$F$5</f>
        <v>11582</v>
      </c>
      <c r="H24" s="237"/>
      <c r="I24" s="246">
        <f>G24*H24</f>
        <v>0</v>
      </c>
      <c r="J24" s="15"/>
      <c r="K24" s="136"/>
    </row>
    <row r="25" spans="1:11" s="124" customFormat="1" ht="18.75" customHeight="1" x14ac:dyDescent="0.2">
      <c r="A25" s="671"/>
      <c r="B25" s="271">
        <v>8578</v>
      </c>
      <c r="C25" s="287" t="s">
        <v>194</v>
      </c>
      <c r="D25" s="288" t="s">
        <v>243</v>
      </c>
      <c r="E25" s="288">
        <v>1</v>
      </c>
      <c r="F25" s="289">
        <f>IF(Оглавление!$D$12="НДС",VLOOKUP(B25,Лист1!A:C,3,FALSE),IF(Оглавление!$D$12="Без НДС",VLOOKUP(B25,Лист1!A:B,2,FALSE),""))</f>
        <v>13215</v>
      </c>
      <c r="G25" s="291">
        <f>F25-(F25/100)*$F$5</f>
        <v>13215</v>
      </c>
      <c r="H25" s="237"/>
      <c r="I25" s="246">
        <f>G25*H25</f>
        <v>0</v>
      </c>
      <c r="J25" s="15"/>
      <c r="K25" s="136"/>
    </row>
    <row r="26" spans="1:11" s="124" customFormat="1" ht="18.75" customHeight="1" x14ac:dyDescent="0.2">
      <c r="A26" s="672"/>
      <c r="B26" s="271">
        <v>8579</v>
      </c>
      <c r="C26" s="287" t="s">
        <v>195</v>
      </c>
      <c r="D26" s="288" t="s">
        <v>243</v>
      </c>
      <c r="E26" s="288">
        <v>1</v>
      </c>
      <c r="F26" s="289">
        <f>IF(Оглавление!$D$12="НДС",VLOOKUP(B26,Лист1!A:C,3,FALSE),IF(Оглавление!$D$12="Без НДС",VLOOKUP(B26,Лист1!A:B,2,FALSE),""))</f>
        <v>14848</v>
      </c>
      <c r="G26" s="291">
        <f t="shared" ref="G26:G35" si="2">F26-(F26/100)*$F$5</f>
        <v>14848</v>
      </c>
      <c r="H26" s="237"/>
      <c r="I26" s="246">
        <f t="shared" ref="I26:I35" si="3">G26*H26</f>
        <v>0</v>
      </c>
      <c r="J26" s="15"/>
      <c r="K26" s="136"/>
    </row>
    <row r="27" spans="1:11" ht="21.75" customHeight="1" x14ac:dyDescent="0.2">
      <c r="A27" s="665" t="s">
        <v>459</v>
      </c>
      <c r="B27" s="665"/>
      <c r="C27" s="665"/>
      <c r="D27" s="665"/>
      <c r="E27" s="665"/>
      <c r="F27" s="665"/>
      <c r="G27" s="665"/>
      <c r="H27" s="665"/>
      <c r="I27" s="665"/>
      <c r="J27" s="15"/>
      <c r="K27" s="136"/>
    </row>
    <row r="28" spans="1:11" s="124" customFormat="1" ht="19.5" customHeight="1" x14ac:dyDescent="0.2">
      <c r="A28" s="670"/>
      <c r="B28" s="271">
        <v>8582</v>
      </c>
      <c r="C28" s="293" t="s">
        <v>439</v>
      </c>
      <c r="D28" s="294" t="s">
        <v>243</v>
      </c>
      <c r="E28" s="294">
        <v>1</v>
      </c>
      <c r="F28" s="295">
        <f>IF(Оглавление!$D$12="НДС",VLOOKUP(B28,Лист1!A:C,3,FALSE),IF(Оглавление!$D$12="Без НДС",VLOOKUP(B28,Лист1!A:B,2,FALSE),""))</f>
        <v>3840</v>
      </c>
      <c r="G28" s="296">
        <f t="shared" si="2"/>
        <v>3840</v>
      </c>
      <c r="H28" s="237"/>
      <c r="I28" s="246">
        <f t="shared" si="3"/>
        <v>0</v>
      </c>
      <c r="J28" s="15"/>
      <c r="K28" s="136"/>
    </row>
    <row r="29" spans="1:11" s="124" customFormat="1" ht="19.5" customHeight="1" x14ac:dyDescent="0.2">
      <c r="A29" s="671"/>
      <c r="B29" s="271">
        <v>8583</v>
      </c>
      <c r="C29" s="293" t="s">
        <v>440</v>
      </c>
      <c r="D29" s="294" t="s">
        <v>243</v>
      </c>
      <c r="E29" s="294">
        <v>1</v>
      </c>
      <c r="F29" s="295">
        <f>IF(Оглавление!$D$12="НДС",VLOOKUP(B29,Лист1!A:C,3,FALSE),IF(Оглавление!$D$12="Без НДС",VLOOKUP(B29,Лист1!A:B,2,FALSE),""))</f>
        <v>5670</v>
      </c>
      <c r="G29" s="296">
        <f t="shared" si="2"/>
        <v>5670</v>
      </c>
      <c r="H29" s="237"/>
      <c r="I29" s="246">
        <f t="shared" si="3"/>
        <v>0</v>
      </c>
      <c r="J29" s="15"/>
      <c r="K29" s="136"/>
    </row>
    <row r="30" spans="1:11" s="124" customFormat="1" ht="19.5" customHeight="1" x14ac:dyDescent="0.2">
      <c r="A30" s="671"/>
      <c r="B30" s="271">
        <v>8584</v>
      </c>
      <c r="C30" s="293" t="s">
        <v>445</v>
      </c>
      <c r="D30" s="294" t="s">
        <v>243</v>
      </c>
      <c r="E30" s="294">
        <v>1</v>
      </c>
      <c r="F30" s="295">
        <f>IF(Оглавление!$D$12="НДС",VLOOKUP(B30,Лист1!A:C,3,FALSE),IF(Оглавление!$D$12="Без НДС",VLOOKUP(B30,Лист1!A:B,2,FALSE),""))</f>
        <v>7499</v>
      </c>
      <c r="G30" s="296">
        <f t="shared" si="2"/>
        <v>7499</v>
      </c>
      <c r="H30" s="237"/>
      <c r="I30" s="246">
        <f t="shared" si="3"/>
        <v>0</v>
      </c>
      <c r="J30" s="15"/>
      <c r="K30" s="136"/>
    </row>
    <row r="31" spans="1:11" s="124" customFormat="1" ht="19.5" customHeight="1" x14ac:dyDescent="0.2">
      <c r="A31" s="671"/>
      <c r="B31" s="271">
        <v>8585</v>
      </c>
      <c r="C31" s="293" t="s">
        <v>441</v>
      </c>
      <c r="D31" s="294" t="s">
        <v>243</v>
      </c>
      <c r="E31" s="294">
        <v>1</v>
      </c>
      <c r="F31" s="295">
        <f>IF(Оглавление!$D$12="НДС",VLOOKUP(B31,Лист1!A:C,3,FALSE),IF(Оглавление!$D$12="Без НДС",VLOOKUP(B31,Лист1!A:B,2,FALSE),""))</f>
        <v>9328</v>
      </c>
      <c r="G31" s="296">
        <f t="shared" si="2"/>
        <v>9328</v>
      </c>
      <c r="H31" s="237"/>
      <c r="I31" s="246">
        <f t="shared" si="3"/>
        <v>0</v>
      </c>
      <c r="J31" s="15"/>
      <c r="K31" s="136"/>
    </row>
    <row r="32" spans="1:11" s="124" customFormat="1" ht="19.5" customHeight="1" x14ac:dyDescent="0.2">
      <c r="A32" s="671"/>
      <c r="B32" s="271">
        <v>8586</v>
      </c>
      <c r="C32" s="293" t="s">
        <v>442</v>
      </c>
      <c r="D32" s="294" t="s">
        <v>243</v>
      </c>
      <c r="E32" s="294">
        <v>1</v>
      </c>
      <c r="F32" s="295">
        <f>IF(Оглавление!$D$12="НДС",VLOOKUP(B32,Лист1!A:C,3,FALSE),IF(Оглавление!$D$12="Без НДС",VLOOKUP(B32,Лист1!A:B,2,FALSE),""))</f>
        <v>11157</v>
      </c>
      <c r="G32" s="296">
        <f t="shared" si="2"/>
        <v>11157</v>
      </c>
      <c r="H32" s="237"/>
      <c r="I32" s="246">
        <f t="shared" si="3"/>
        <v>0</v>
      </c>
      <c r="J32" s="15"/>
      <c r="K32" s="136"/>
    </row>
    <row r="33" spans="1:11" s="124" customFormat="1" ht="19.5" customHeight="1" x14ac:dyDescent="0.2">
      <c r="A33" s="671"/>
      <c r="B33" s="271">
        <v>8587</v>
      </c>
      <c r="C33" s="293" t="s">
        <v>443</v>
      </c>
      <c r="D33" s="294" t="s">
        <v>243</v>
      </c>
      <c r="E33" s="294">
        <v>1</v>
      </c>
      <c r="F33" s="295">
        <f>IF(Оглавление!$D$12="НДС",VLOOKUP(B33,Лист1!A:C,3,FALSE),IF(Оглавление!$D$12="Без НДС",VLOOKUP(B33,Лист1!A:B,2,FALSE),""))</f>
        <v>12986</v>
      </c>
      <c r="G33" s="296">
        <f t="shared" si="2"/>
        <v>12986</v>
      </c>
      <c r="H33" s="237"/>
      <c r="I33" s="246">
        <f t="shared" si="3"/>
        <v>0</v>
      </c>
      <c r="J33" s="15"/>
      <c r="K33" s="136"/>
    </row>
    <row r="34" spans="1:11" s="124" customFormat="1" ht="19.5" customHeight="1" x14ac:dyDescent="0.2">
      <c r="A34" s="671"/>
      <c r="B34" s="271">
        <v>8588</v>
      </c>
      <c r="C34" s="293" t="s">
        <v>444</v>
      </c>
      <c r="D34" s="294" t="s">
        <v>243</v>
      </c>
      <c r="E34" s="294">
        <v>1</v>
      </c>
      <c r="F34" s="295">
        <f>IF(Оглавление!$D$12="НДС",VLOOKUP(B34,Лист1!A:C,3,FALSE),IF(Оглавление!$D$12="Без НДС",VLOOKUP(B34,Лист1!A:B,2,FALSE),""))</f>
        <v>14815</v>
      </c>
      <c r="G34" s="296">
        <f>F34-(F34/100)*$F$5</f>
        <v>14815</v>
      </c>
      <c r="H34" s="237"/>
      <c r="I34" s="246">
        <f>G34*H34</f>
        <v>0</v>
      </c>
      <c r="J34" s="15"/>
      <c r="K34" s="136"/>
    </row>
    <row r="35" spans="1:11" s="124" customFormat="1" ht="19.5" customHeight="1" x14ac:dyDescent="0.2">
      <c r="A35" s="672"/>
      <c r="B35" s="271">
        <v>8589</v>
      </c>
      <c r="C35" s="293" t="s">
        <v>451</v>
      </c>
      <c r="D35" s="294" t="s">
        <v>243</v>
      </c>
      <c r="E35" s="294">
        <v>1</v>
      </c>
      <c r="F35" s="295">
        <f>IF(Оглавление!$D$12="НДС",VLOOKUP(B35,Лист1!A:C,3,FALSE),IF(Оглавление!$D$12="Без НДС",VLOOKUP(B35,Лист1!A:B,2,FALSE),""))</f>
        <v>16645</v>
      </c>
      <c r="G35" s="296">
        <f t="shared" si="2"/>
        <v>16645</v>
      </c>
      <c r="H35" s="237"/>
      <c r="I35" s="246">
        <f t="shared" si="3"/>
        <v>0</v>
      </c>
      <c r="J35" s="15"/>
      <c r="K35" s="136"/>
    </row>
    <row r="36" spans="1:11" ht="16.149999999999999" customHeight="1" x14ac:dyDescent="0.2">
      <c r="A36" s="665" t="s">
        <v>110</v>
      </c>
      <c r="B36" s="665"/>
      <c r="C36" s="665"/>
      <c r="D36" s="665"/>
      <c r="E36" s="665"/>
      <c r="F36" s="665"/>
      <c r="G36" s="665"/>
      <c r="H36" s="665"/>
      <c r="I36" s="665"/>
      <c r="J36" s="15"/>
      <c r="K36" s="136"/>
    </row>
    <row r="37" spans="1:11" ht="21.75" customHeight="1" x14ac:dyDescent="0.2">
      <c r="A37" s="629"/>
      <c r="B37" s="271">
        <v>8112</v>
      </c>
      <c r="C37" s="272" t="s">
        <v>107</v>
      </c>
      <c r="D37" s="271" t="s">
        <v>243</v>
      </c>
      <c r="E37" s="271">
        <v>1</v>
      </c>
      <c r="F37" s="289">
        <f>IF(Оглавление!$D$12="НДС",VLOOKUP(B37,Лист1!A:C,3,FALSE),IF(Оглавление!$D$12="Без НДС",VLOOKUP(B37,Лист1!A:B,2,FALSE),""))</f>
        <v>3820</v>
      </c>
      <c r="G37" s="245">
        <f>F37-(F37/100)*$F$5</f>
        <v>3820</v>
      </c>
      <c r="H37" s="237"/>
      <c r="I37" s="246">
        <f>G37*H37</f>
        <v>0</v>
      </c>
      <c r="J37" s="15"/>
      <c r="K37" s="136"/>
    </row>
    <row r="38" spans="1:11" ht="21.75" customHeight="1" x14ac:dyDescent="0.2">
      <c r="A38" s="630"/>
      <c r="B38" s="271">
        <v>8113</v>
      </c>
      <c r="C38" s="272" t="s">
        <v>108</v>
      </c>
      <c r="D38" s="271" t="s">
        <v>243</v>
      </c>
      <c r="E38" s="271">
        <v>1</v>
      </c>
      <c r="F38" s="289">
        <f>IF(Оглавление!$D$12="НДС",VLOOKUP(B38,Лист1!A:C,3,FALSE),IF(Оглавление!$D$12="Без НДС",VLOOKUP(B38,Лист1!A:B,2,FALSE),""))</f>
        <v>5293</v>
      </c>
      <c r="G38" s="245">
        <f>F38-(F38/100)*$F$5</f>
        <v>5293</v>
      </c>
      <c r="H38" s="237"/>
      <c r="I38" s="246">
        <f>G38*H38</f>
        <v>0</v>
      </c>
      <c r="J38" s="15"/>
      <c r="K38" s="136"/>
    </row>
    <row r="39" spans="1:11" ht="21.75" customHeight="1" x14ac:dyDescent="0.2">
      <c r="A39" s="631"/>
      <c r="B39" s="271">
        <v>8114</v>
      </c>
      <c r="C39" s="272" t="s">
        <v>109</v>
      </c>
      <c r="D39" s="271" t="s">
        <v>243</v>
      </c>
      <c r="E39" s="271">
        <v>1</v>
      </c>
      <c r="F39" s="289">
        <f>IF(Оглавление!$D$12="НДС",VLOOKUP(B39,Лист1!A:C,3,FALSE),IF(Оглавление!$D$12="Без НДС",VLOOKUP(B39,Лист1!A:B,2,FALSE),""))</f>
        <v>6801</v>
      </c>
      <c r="G39" s="245">
        <f>F39-(F39/100)*$F$5</f>
        <v>6801</v>
      </c>
      <c r="H39" s="237"/>
      <c r="I39" s="246">
        <f>G39*H39</f>
        <v>0</v>
      </c>
      <c r="J39" s="15"/>
      <c r="K39" s="136"/>
    </row>
  </sheetData>
  <sheetProtection algorithmName="SHA-512" hashValue="1Ay0AzfXSqFst6QoxoEO7yH9X6+s8JM/Qm2KlB0Y+W58JqjNwql1aLY1x/ketcPq638yvt/BdpFTNefMoyRpug==" saltValue="2M6ucTvcQ+DAdIqWb438fw==" spinCount="100000" sheet="1" objects="1" scenarios="1"/>
  <customSheetViews>
    <customSheetView guid="{0062D6D7-9080-41D3-A101-707A2407CB88}" showPageBreaks="1" fitToPage="1" view="pageBreakPreview">
      <selection activeCell="C64" sqref="C64"/>
      <pageMargins left="0.23622047244094491" right="0.23622047244094491" top="0.74803149606299213" bottom="0.74803149606299213" header="0.31496062992125984" footer="0.31496062992125984"/>
      <pageSetup paperSize="9" scale="77" fitToHeight="0" orientation="portrait" r:id="rId1"/>
    </customSheetView>
    <customSheetView guid="{D2539695-3F8D-406F-8974-57D40FF98871}" scale="85" showPageBreaks="1" fitToPage="1">
      <selection activeCell="G13" sqref="G13"/>
      <pageMargins left="0.23622047244094491" right="0.23622047244094491" top="0.74803149606299213" bottom="0.74803149606299213" header="0.31496062992125984" footer="0.31496062992125984"/>
      <pageSetup paperSize="9" scale="77" fitToHeight="0" orientation="portrait" r:id="rId2"/>
    </customSheetView>
  </customSheetViews>
  <mergeCells count="12">
    <mergeCell ref="A37:A39"/>
    <mergeCell ref="H5:I5"/>
    <mergeCell ref="A36:I36"/>
    <mergeCell ref="A3:I3"/>
    <mergeCell ref="A5:E5"/>
    <mergeCell ref="A8:I8"/>
    <mergeCell ref="A18:I18"/>
    <mergeCell ref="A27:I27"/>
    <mergeCell ref="A9:I9"/>
    <mergeCell ref="A10:A17"/>
    <mergeCell ref="A19:A26"/>
    <mergeCell ref="A28:A35"/>
  </mergeCells>
  <pageMargins left="0.25" right="0.25" top="0.75" bottom="0.75" header="0.3" footer="0.3"/>
  <pageSetup paperSize="9" scale="57" fitToHeight="0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14</vt:i4>
      </vt:variant>
    </vt:vector>
  </HeadingPairs>
  <TitlesOfParts>
    <vt:vector size="34" baseType="lpstr">
      <vt:lpstr>Лист1</vt:lpstr>
      <vt:lpstr>Формат листа</vt:lpstr>
      <vt:lpstr>Оглавление</vt:lpstr>
      <vt:lpstr>Трубы SANEXT</vt:lpstr>
      <vt:lpstr>Фитинги аксиальные</vt:lpstr>
      <vt:lpstr>Фитинги SANEXT LITE</vt:lpstr>
      <vt:lpstr>Инструмент</vt:lpstr>
      <vt:lpstr>Счетчики тепла</vt:lpstr>
      <vt:lpstr>Коллекторы</vt:lpstr>
      <vt:lpstr>Теплый пол</vt:lpstr>
      <vt:lpstr>Автоматика</vt:lpstr>
      <vt:lpstr>Насосное оборудование</vt:lpstr>
      <vt:lpstr>Шаровые краны</vt:lpstr>
      <vt:lpstr>Комплектация для коллекторов</vt:lpstr>
      <vt:lpstr>Балансировка</vt:lpstr>
      <vt:lpstr>РКУ</vt:lpstr>
      <vt:lpstr>Термостатика</vt:lpstr>
      <vt:lpstr>Компенсаторы</vt:lpstr>
      <vt:lpstr>Редукторы, водосчетчики</vt:lpstr>
      <vt:lpstr>Арендный инструмент</vt:lpstr>
      <vt:lpstr>Автоматика!Заголовки_для_печати</vt:lpstr>
      <vt:lpstr>Коллекторы!Заголовки_для_печати</vt:lpstr>
      <vt:lpstr>'Насосное оборудование'!Заголовки_для_печати</vt:lpstr>
      <vt:lpstr>'Теплый пол'!Заголовки_для_печати</vt:lpstr>
      <vt:lpstr>'Трубы SANEXT'!Заголовки_для_печати</vt:lpstr>
      <vt:lpstr>Автоматика!Область_печати</vt:lpstr>
      <vt:lpstr>'Арендный инструмент'!Область_печати</vt:lpstr>
      <vt:lpstr>Инструмент!Область_печати</vt:lpstr>
      <vt:lpstr>Компенсаторы!Область_печати</vt:lpstr>
      <vt:lpstr>'Комплектация для коллекторов'!Область_печати</vt:lpstr>
      <vt:lpstr>Оглавление!Область_печати</vt:lpstr>
      <vt:lpstr>'Счетчики тепла'!Область_печати</vt:lpstr>
      <vt:lpstr>'Теплый пол'!Область_печати</vt:lpstr>
      <vt:lpstr>'Трубы SANEXT'!Область_печати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Almax</dc:creator>
  <cp:lastModifiedBy>aulyanov</cp:lastModifiedBy>
  <cp:lastPrinted>2023-08-28T08:36:07Z</cp:lastPrinted>
  <dcterms:created xsi:type="dcterms:W3CDTF">2009-01-16T11:33:13Z</dcterms:created>
  <dcterms:modified xsi:type="dcterms:W3CDTF">2026-08-25T08:14:57Z</dcterms:modified>
</cp:coreProperties>
</file>